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ocuments\Baruch CAPS\Intern'l Accounting\"/>
    </mc:Choice>
  </mc:AlternateContent>
  <xr:revisionPtr revIDLastSave="0" documentId="8_{62621509-BEFE-468B-8D61-2C059C5C1908}" xr6:coauthVersionLast="31" xr6:coauthVersionMax="31" xr10:uidLastSave="{00000000-0000-0000-0000-000000000000}"/>
  <bookViews>
    <workbookView xWindow="0" yWindow="0" windowWidth="17916" windowHeight="6666" xr2:uid="{3A9AEC5F-00EE-4848-9512-AF195FAFCEFB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F30" i="1"/>
  <c r="F29" i="1"/>
  <c r="H24" i="1"/>
  <c r="F24" i="1"/>
  <c r="F23" i="1"/>
  <c r="E24" i="1"/>
  <c r="E25" i="1" s="1"/>
  <c r="F25" i="1"/>
  <c r="D24" i="1"/>
  <c r="H23" i="1"/>
  <c r="E23" i="1"/>
  <c r="D23" i="1"/>
  <c r="H25" i="1"/>
  <c r="E15" i="1"/>
  <c r="F15" i="1"/>
  <c r="D15" i="1"/>
  <c r="E14" i="1"/>
  <c r="F14" i="1"/>
  <c r="D14" i="1"/>
  <c r="D16" i="1" s="1"/>
  <c r="H13" i="1"/>
  <c r="H14" i="1" s="1"/>
  <c r="H8" i="1"/>
  <c r="H15" i="1" s="1"/>
  <c r="H16" i="1" l="1"/>
  <c r="F16" i="1"/>
  <c r="D25" i="1"/>
  <c r="D31" i="1"/>
  <c r="E16" i="1"/>
  <c r="E31" i="1"/>
  <c r="F31" i="1"/>
  <c r="H31" i="1"/>
</calcChain>
</file>

<file path=xl/sharedStrings.xml><?xml version="1.0" encoding="utf-8"?>
<sst xmlns="http://schemas.openxmlformats.org/spreadsheetml/2006/main" count="26" uniqueCount="14">
  <si>
    <t>LONG-TERM CONTRACTS - US GAAP / IFRS</t>
  </si>
  <si>
    <t>Assume that XYZ Construction Corp. has a contract to build an office building for $5,000,000 and a reliable estimate of the contract's total cost is $4,000,000. Project cost incurred by XYZ is as follows:</t>
  </si>
  <si>
    <t>Year</t>
  </si>
  <si>
    <t>Total</t>
  </si>
  <si>
    <t>Cost incurred</t>
  </si>
  <si>
    <t>% Completion</t>
  </si>
  <si>
    <t>Revenue</t>
  </si>
  <si>
    <t>Cost</t>
  </si>
  <si>
    <t>Profit</t>
  </si>
  <si>
    <t>Contract Revenue:</t>
  </si>
  <si>
    <r>
      <t xml:space="preserve">If outcome </t>
    </r>
    <r>
      <rPr>
        <b/>
        <u/>
        <sz val="11"/>
        <color rgb="FFFF0000"/>
        <rFont val="Calibri"/>
        <family val="2"/>
        <scheme val="minor"/>
      </rPr>
      <t>can</t>
    </r>
    <r>
      <rPr>
        <sz val="11"/>
        <color theme="1"/>
        <rFont val="Calibri"/>
        <family val="2"/>
        <scheme val="minor"/>
      </rPr>
      <t xml:space="preserve"> be relliably measured, determined profit and revenue under US GAAP and IFRS</t>
    </r>
  </si>
  <si>
    <r>
      <t xml:space="preserve">If outcome </t>
    </r>
    <r>
      <rPr>
        <b/>
        <u/>
        <sz val="11"/>
        <color rgb="FFFF0000"/>
        <rFont val="Calibri"/>
        <family val="2"/>
        <scheme val="minor"/>
      </rPr>
      <t>can't</t>
    </r>
    <r>
      <rPr>
        <sz val="11"/>
        <color theme="1"/>
        <rFont val="Calibri"/>
        <family val="2"/>
        <scheme val="minor"/>
      </rPr>
      <t xml:space="preserve"> be relliably measured, determined profit and revenue under US GAAP and IFRS</t>
    </r>
  </si>
  <si>
    <t>UNDER IFRS</t>
  </si>
  <si>
    <t>UNDER GAAP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</si>
</sst>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1" applyNumberFormat="1" applyFont="1"/>
    <xf numFmtId="0" fontId="2" fillId="2" borderId="1" xfId="0" applyFont="1" applyFill="1" applyBorder="1"/>
    <xf numFmtId="0" fontId="2" fillId="2" borderId="1" xfId="1" applyNumberFormat="1" applyFont="1" applyFill="1" applyBorder="1"/>
    <xf numFmtId="9" fontId="0" fillId="0" borderId="0" xfId="2" applyFont="1"/>
    <xf numFmtId="0" fontId="2" fillId="0" borderId="0" xfId="0" applyFont="1"/>
    <xf numFmtId="165" fontId="2" fillId="0" borderId="0" xfId="1" applyNumberFormat="1" applyFont="1"/>
    <xf numFmtId="165" fontId="0" fillId="0" borderId="1" xfId="1" applyNumberFormat="1" applyFont="1" applyBorder="1"/>
    <xf numFmtId="0" fontId="0" fillId="0" borderId="1" xfId="1" applyNumberFormat="1" applyFont="1" applyBorder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0E93-9437-45DE-ACF8-CBE3AC80A125}">
  <dimension ref="A1:L31"/>
  <sheetViews>
    <sheetView tabSelected="1" workbookViewId="0">
      <selection activeCell="J16" sqref="J16"/>
    </sheetView>
  </sheetViews>
  <sheetFormatPr defaultRowHeight="14.4" x14ac:dyDescent="0.55000000000000004"/>
  <cols>
    <col min="3" max="3" width="12.26171875" bestFit="1" customWidth="1"/>
    <col min="4" max="8" width="11.68359375" style="2" customWidth="1"/>
  </cols>
  <sheetData>
    <row r="1" spans="1:12" ht="23.1" x14ac:dyDescent="0.85">
      <c r="A1" s="11" t="s">
        <v>0</v>
      </c>
    </row>
    <row r="3" spans="1:12" ht="33.6" customHeight="1" x14ac:dyDescent="0.55000000000000004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 x14ac:dyDescent="0.55000000000000004">
      <c r="A5" s="7" t="s">
        <v>9</v>
      </c>
      <c r="B5" s="7"/>
      <c r="C5" s="8">
        <v>5000000</v>
      </c>
    </row>
    <row r="6" spans="1:12" x14ac:dyDescent="0.55000000000000004">
      <c r="A6" s="7"/>
      <c r="B6" s="7"/>
      <c r="C6" s="8"/>
    </row>
    <row r="7" spans="1:12" x14ac:dyDescent="0.55000000000000004">
      <c r="A7" s="4" t="s">
        <v>2</v>
      </c>
      <c r="B7" s="4"/>
      <c r="C7" s="4"/>
      <c r="D7" s="5">
        <v>2015</v>
      </c>
      <c r="E7" s="5">
        <v>2016</v>
      </c>
      <c r="F7" s="5">
        <v>2017</v>
      </c>
      <c r="G7" s="5"/>
      <c r="H7" s="5" t="s">
        <v>3</v>
      </c>
    </row>
    <row r="8" spans="1:12" x14ac:dyDescent="0.55000000000000004">
      <c r="A8" t="s">
        <v>4</v>
      </c>
      <c r="D8" s="2">
        <v>2000000</v>
      </c>
      <c r="E8" s="2">
        <v>800000</v>
      </c>
      <c r="F8" s="2">
        <v>1200000</v>
      </c>
      <c r="H8" s="2">
        <f>SUM(D8:F8)</f>
        <v>4000000</v>
      </c>
    </row>
    <row r="10" spans="1:12" ht="13.2" customHeight="1" x14ac:dyDescent="0.55000000000000004">
      <c r="A10" s="1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2" spans="1:12" x14ac:dyDescent="0.55000000000000004">
      <c r="A12" s="4" t="s">
        <v>2</v>
      </c>
      <c r="B12" s="4"/>
      <c r="C12" s="4"/>
      <c r="D12" s="5">
        <v>2015</v>
      </c>
      <c r="E12" s="5">
        <v>2016</v>
      </c>
      <c r="F12" s="5">
        <v>2017</v>
      </c>
      <c r="G12" s="5"/>
      <c r="H12" s="5" t="s">
        <v>3</v>
      </c>
    </row>
    <row r="13" spans="1:12" x14ac:dyDescent="0.55000000000000004">
      <c r="A13" t="s">
        <v>5</v>
      </c>
      <c r="D13" s="6">
        <v>0.5</v>
      </c>
      <c r="E13" s="6">
        <v>0.2</v>
      </c>
      <c r="F13" s="6">
        <v>0.3</v>
      </c>
      <c r="G13" s="6"/>
      <c r="H13" s="6">
        <f>SUM(D13:F13)</f>
        <v>1</v>
      </c>
    </row>
    <row r="14" spans="1:12" x14ac:dyDescent="0.55000000000000004">
      <c r="A14" t="s">
        <v>6</v>
      </c>
      <c r="D14" s="2">
        <f>+D13*$C$5</f>
        <v>2500000</v>
      </c>
      <c r="E14" s="2">
        <f t="shared" ref="E14:H14" si="0">+E13*$C$5</f>
        <v>1000000</v>
      </c>
      <c r="F14" s="2">
        <f t="shared" si="0"/>
        <v>1500000</v>
      </c>
      <c r="H14" s="2">
        <f t="shared" si="0"/>
        <v>5000000</v>
      </c>
    </row>
    <row r="15" spans="1:12" x14ac:dyDescent="0.55000000000000004">
      <c r="A15" t="s">
        <v>7</v>
      </c>
      <c r="D15" s="9">
        <f>-D8</f>
        <v>-2000000</v>
      </c>
      <c r="E15" s="9">
        <f t="shared" ref="E15:H15" si="1">-E8</f>
        <v>-800000</v>
      </c>
      <c r="F15" s="9">
        <f t="shared" si="1"/>
        <v>-1200000</v>
      </c>
      <c r="H15" s="9">
        <f t="shared" si="1"/>
        <v>-4000000</v>
      </c>
    </row>
    <row r="16" spans="1:12" x14ac:dyDescent="0.55000000000000004">
      <c r="A16" t="s">
        <v>8</v>
      </c>
      <c r="D16" s="2">
        <f>+D14+D15</f>
        <v>500000</v>
      </c>
      <c r="E16" s="2">
        <f t="shared" ref="E16:H16" si="2">+E14+E15</f>
        <v>200000</v>
      </c>
      <c r="F16" s="2">
        <f t="shared" si="2"/>
        <v>300000</v>
      </c>
      <c r="H16" s="2">
        <f t="shared" si="2"/>
        <v>1000000</v>
      </c>
    </row>
    <row r="19" spans="1:12" ht="13.2" customHeight="1" x14ac:dyDescent="0.55000000000000004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1" spans="1:12" x14ac:dyDescent="0.55000000000000004">
      <c r="A21" t="s">
        <v>12</v>
      </c>
    </row>
    <row r="22" spans="1:12" x14ac:dyDescent="0.55000000000000004">
      <c r="A22" s="4" t="s">
        <v>2</v>
      </c>
      <c r="B22" s="4"/>
      <c r="C22" s="4"/>
      <c r="D22" s="5">
        <v>2015</v>
      </c>
      <c r="E22" s="5">
        <v>2016</v>
      </c>
      <c r="F22" s="5">
        <v>2017</v>
      </c>
      <c r="G22" s="5"/>
      <c r="H22" s="5" t="s">
        <v>3</v>
      </c>
    </row>
    <row r="23" spans="1:12" x14ac:dyDescent="0.55000000000000004">
      <c r="A23" t="s">
        <v>6</v>
      </c>
      <c r="D23" s="2">
        <f>-D15</f>
        <v>2000000</v>
      </c>
      <c r="E23" s="2">
        <f t="shared" ref="E23:F23" si="3">-E15</f>
        <v>800000</v>
      </c>
      <c r="F23" s="2">
        <f>+$C$5-D23-E23</f>
        <v>2200000</v>
      </c>
      <c r="H23" s="2">
        <f>SUM(D23:G23)</f>
        <v>5000000</v>
      </c>
    </row>
    <row r="24" spans="1:12" x14ac:dyDescent="0.55000000000000004">
      <c r="A24" t="s">
        <v>7</v>
      </c>
      <c r="D24" s="9">
        <f>-D23</f>
        <v>-2000000</v>
      </c>
      <c r="E24" s="9">
        <f t="shared" ref="E24:F24" si="4">-E23</f>
        <v>-800000</v>
      </c>
      <c r="F24" s="9">
        <f>-(-H15+D24+E24)</f>
        <v>-1200000</v>
      </c>
      <c r="H24" s="9">
        <f>SUM(D24:G24)</f>
        <v>-4000000</v>
      </c>
    </row>
    <row r="25" spans="1:12" x14ac:dyDescent="0.55000000000000004">
      <c r="A25" t="s">
        <v>8</v>
      </c>
      <c r="D25" s="2">
        <f>+D23+D24</f>
        <v>0</v>
      </c>
      <c r="E25" s="2">
        <f t="shared" ref="E25" si="5">+E23+E24</f>
        <v>0</v>
      </c>
      <c r="F25" s="2">
        <f t="shared" ref="F25" si="6">+F23+F24</f>
        <v>1000000</v>
      </c>
      <c r="H25" s="2">
        <f t="shared" ref="H25" si="7">+H23+H24</f>
        <v>1000000</v>
      </c>
    </row>
    <row r="27" spans="1:12" x14ac:dyDescent="0.55000000000000004">
      <c r="A27" t="s">
        <v>13</v>
      </c>
    </row>
    <row r="28" spans="1:12" x14ac:dyDescent="0.55000000000000004">
      <c r="A28" s="4" t="s">
        <v>2</v>
      </c>
      <c r="B28" s="4"/>
      <c r="C28" s="4"/>
      <c r="D28" s="5">
        <v>2015</v>
      </c>
      <c r="E28" s="5">
        <v>2016</v>
      </c>
      <c r="F28" s="5">
        <v>2017</v>
      </c>
      <c r="G28" s="5"/>
      <c r="H28" s="5" t="s">
        <v>3</v>
      </c>
    </row>
    <row r="29" spans="1:12" x14ac:dyDescent="0.55000000000000004">
      <c r="A29" t="s">
        <v>6</v>
      </c>
      <c r="D29" s="3">
        <v>0</v>
      </c>
      <c r="E29" s="3">
        <v>0</v>
      </c>
      <c r="F29" s="2">
        <f>+C5</f>
        <v>5000000</v>
      </c>
      <c r="H29" s="2">
        <f>SUM(D29:G29)</f>
        <v>5000000</v>
      </c>
    </row>
    <row r="30" spans="1:12" x14ac:dyDescent="0.55000000000000004">
      <c r="A30" t="s">
        <v>7</v>
      </c>
      <c r="D30" s="10">
        <v>0</v>
      </c>
      <c r="E30" s="10">
        <v>0</v>
      </c>
      <c r="F30" s="9">
        <f>+H15</f>
        <v>-4000000</v>
      </c>
      <c r="H30" s="9">
        <f>SUM(D30:G30)</f>
        <v>-4000000</v>
      </c>
    </row>
    <row r="31" spans="1:12" x14ac:dyDescent="0.55000000000000004">
      <c r="A31" t="s">
        <v>8</v>
      </c>
      <c r="D31" s="3">
        <f>+D29+D30</f>
        <v>0</v>
      </c>
      <c r="E31" s="3">
        <f t="shared" ref="E31" si="8">+E29+E30</f>
        <v>0</v>
      </c>
      <c r="F31" s="2">
        <f t="shared" ref="F31" si="9">+F29+F30</f>
        <v>1000000</v>
      </c>
      <c r="H31" s="2">
        <f t="shared" ref="H31" si="10">+H29+H30</f>
        <v>1000000</v>
      </c>
    </row>
  </sheetData>
  <mergeCells count="3">
    <mergeCell ref="A3:L3"/>
    <mergeCell ref="A10:L10"/>
    <mergeCell ref="A19:L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2018-05-01T02:36:05Z</dcterms:created>
  <dcterms:modified xsi:type="dcterms:W3CDTF">2018-05-01T02:54:13Z</dcterms:modified>
</cp:coreProperties>
</file>