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xed Income Analysis/"/>
    </mc:Choice>
  </mc:AlternateContent>
  <xr:revisionPtr revIDLastSave="12" documentId="8_{BAC5B776-5363-4C21-8D0F-303E68BD7BAE}" xr6:coauthVersionLast="47" xr6:coauthVersionMax="47" xr10:uidLastSave="{DE6C7877-BD94-4B3C-B66E-583FBA1EA48A}"/>
  <bookViews>
    <workbookView xWindow="-110" yWindow="-110" windowWidth="19420" windowHeight="10420" xr2:uid="{74235867-92D4-4E0C-9071-9C52760B9A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" l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C33" i="1"/>
  <c r="A33" i="1"/>
  <c r="A32" i="1"/>
  <c r="C31" i="1"/>
  <c r="A31" i="1"/>
  <c r="A30" i="1"/>
  <c r="A29" i="1"/>
  <c r="A28" i="1"/>
  <c r="A27" i="1"/>
  <c r="C26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D37" i="1" l="1"/>
  <c r="D30" i="1"/>
  <c r="D44" i="1"/>
  <c r="G23" i="1" l="1"/>
  <c r="H23" i="1" s="1"/>
  <c r="I23" i="1" l="1"/>
  <c r="H31" i="1"/>
  <c r="H38" i="1"/>
  <c r="J23" i="1" l="1"/>
  <c r="I31" i="1"/>
  <c r="I38" i="1"/>
  <c r="J31" i="1" l="1"/>
  <c r="K23" i="1"/>
  <c r="J38" i="1"/>
  <c r="K31" i="1" l="1"/>
  <c r="K38" i="1"/>
  <c r="L23" i="1"/>
  <c r="L38" i="1" l="1"/>
  <c r="L31" i="1"/>
  <c r="M23" i="1"/>
  <c r="M38" i="1" l="1"/>
  <c r="N23" i="1"/>
  <c r="M31" i="1"/>
  <c r="N38" i="1" l="1"/>
  <c r="O23" i="1"/>
  <c r="N31" i="1"/>
  <c r="O38" i="1" l="1"/>
  <c r="O31" i="1"/>
</calcChain>
</file>

<file path=xl/sharedStrings.xml><?xml version="1.0" encoding="utf-8"?>
<sst xmlns="http://schemas.openxmlformats.org/spreadsheetml/2006/main" count="73" uniqueCount="66">
  <si>
    <t>EXPO HOTEL CORPORATION</t>
  </si>
  <si>
    <t>LBO Equity Analysis using CAPM</t>
  </si>
  <si>
    <t>TRANSACTION SOURCES &amp; USES</t>
  </si>
  <si>
    <t>PRICING</t>
  </si>
  <si>
    <t>Sources:</t>
  </si>
  <si>
    <t>Debt
 Capacity (EBITDA x)</t>
  </si>
  <si>
    <t>Amount
(milllions)</t>
  </si>
  <si>
    <t>% Capital</t>
  </si>
  <si>
    <t>Expected Return</t>
  </si>
  <si>
    <t>Expected Return 
(After Tax)</t>
  </si>
  <si>
    <t>WACC
 (After Tax)</t>
  </si>
  <si>
    <t>EBITDA Multiple</t>
  </si>
  <si>
    <t>3M-LIBOR
 Assumptions</t>
  </si>
  <si>
    <t>Loan
 Spread</t>
  </si>
  <si>
    <t>Initial 
All -In</t>
  </si>
  <si>
    <t>Revolver</t>
  </si>
  <si>
    <t>Term Loan A</t>
  </si>
  <si>
    <t>Term Loan B</t>
  </si>
  <si>
    <t>Senior Unsecured Notes</t>
  </si>
  <si>
    <t xml:space="preserve">  Total Debt</t>
  </si>
  <si>
    <t>Equity</t>
  </si>
  <si>
    <t xml:space="preserve">  Total Sources</t>
  </si>
  <si>
    <t>Uses:</t>
  </si>
  <si>
    <t>Stock 
Price</t>
  </si>
  <si>
    <t>Shares
Outst.
(million)</t>
  </si>
  <si>
    <t>1st Year's
EBITDA
Multiple</t>
  </si>
  <si>
    <t>Amount
(millions)</t>
  </si>
  <si>
    <t xml:space="preserve"> % of 
Total
 Uses</t>
  </si>
  <si>
    <r>
      <t xml:space="preserve">COST OF EQUITY CALCULATION
</t>
    </r>
    <r>
      <rPr>
        <b/>
        <sz val="12"/>
        <rFont val="Arial"/>
        <family val="2"/>
      </rPr>
      <t>E</t>
    </r>
    <r>
      <rPr>
        <b/>
        <sz val="11"/>
        <rFont val="Arial"/>
        <family val="2"/>
      </rPr>
      <t xml:space="preserve"> (re) = rf + β</t>
    </r>
    <r>
      <rPr>
        <b/>
        <sz val="10"/>
        <rFont val="Arial"/>
        <family val="2"/>
      </rPr>
      <t xml:space="preserve"> . Pe + e</t>
    </r>
  </si>
  <si>
    <t>Purchase Price (EV - including Debt)</t>
  </si>
  <si>
    <t>6-year Treasury Note [ rf ]</t>
  </si>
  <si>
    <t>Refinance Debt'</t>
  </si>
  <si>
    <t>Transaction Fees &amp; Expenses</t>
  </si>
  <si>
    <t>Tax Rate=</t>
  </si>
  <si>
    <t>Equity Premium [ Pe ]</t>
  </si>
  <si>
    <t xml:space="preserve">  Total Uses</t>
  </si>
  <si>
    <t>EBITDA (mm)</t>
  </si>
  <si>
    <t>Firm Specific Risk Premium [e]</t>
  </si>
  <si>
    <t>Cost of Equity</t>
  </si>
  <si>
    <t>DEBT ASSUMPTIONS &amp; RETURN ANALYSIS</t>
  </si>
  <si>
    <t>Debt IRR</t>
  </si>
  <si>
    <t>Years</t>
  </si>
  <si>
    <t>Terms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</si>
  <si>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</si>
  <si>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</si>
  <si>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</si>
  <si>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</si>
  <si>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</si>
  <si>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</si>
  <si>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</si>
  <si>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</si>
  <si>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 xml:space="preserve">  LIBOR RATE </t>
  </si>
  <si>
    <t xml:space="preserve">   LIBOR Rate Increase Assumptions</t>
  </si>
  <si>
    <t>Amount Outstanding (End of Year)</t>
  </si>
  <si>
    <t>Schedule Principal Payments</t>
  </si>
  <si>
    <t>6 Years</t>
  </si>
  <si>
    <t>Interest Payment (Calc based on last Year's Outs)</t>
  </si>
  <si>
    <t xml:space="preserve">  Total Financing Payment</t>
  </si>
  <si>
    <t>7 Years</t>
  </si>
  <si>
    <t>Interest Rate</t>
  </si>
  <si>
    <t>Corporate Bond Information</t>
  </si>
  <si>
    <t>Amount Outstanding</t>
  </si>
  <si>
    <t>Total Financing</t>
  </si>
  <si>
    <t>Total Debt Outstanding</t>
  </si>
  <si>
    <t>Beta for Publicly Traded Industry[ β ]</t>
  </si>
  <si>
    <t>8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</si>
</sst>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\x"/>
    <numFmt numFmtId="166" formatCode="0.0%"/>
    <numFmt numFmtId="167" formatCode="0.000%"/>
    <numFmt numFmtId="168" formatCode="_(* #,##0_);_(* \(#,##0\);_(* &quot;-&quot;??_);_(@_)"/>
    <numFmt numFmtId="169" formatCode="0.000\x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1A27A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/>
    <xf numFmtId="0" fontId="9" fillId="0" borderId="0" xfId="0" applyFont="1"/>
    <xf numFmtId="0" fontId="3" fillId="3" borderId="3" xfId="0" applyFont="1" applyFill="1" applyBorder="1" applyAlignment="1">
      <alignment horizont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0" fillId="0" borderId="0" xfId="0" applyFont="1"/>
    <xf numFmtId="165" fontId="11" fillId="0" borderId="0" xfId="1" applyNumberFormat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/>
    </xf>
    <xf numFmtId="164" fontId="10" fillId="0" borderId="0" xfId="1" applyNumberFormat="1" applyFont="1" applyBorder="1"/>
    <xf numFmtId="166" fontId="0" fillId="0" borderId="0" xfId="3" applyNumberFormat="1" applyFont="1" applyBorder="1"/>
    <xf numFmtId="167" fontId="10" fillId="0" borderId="0" xfId="0" applyNumberFormat="1" applyFont="1"/>
    <xf numFmtId="10" fontId="0" fillId="0" borderId="0" xfId="3" applyNumberFormat="1" applyFont="1" applyBorder="1" applyAlignment="1">
      <alignment horizontal="right"/>
    </xf>
    <xf numFmtId="165" fontId="0" fillId="0" borderId="0" xfId="0" applyNumberFormat="1" applyAlignment="1">
      <alignment horizontal="right"/>
    </xf>
    <xf numFmtId="10" fontId="11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65" fontId="11" fillId="0" borderId="0" xfId="1" applyNumberFormat="1" applyFont="1" applyBorder="1" applyAlignment="1">
      <alignment horizontal="center" vertical="center"/>
    </xf>
    <xf numFmtId="164" fontId="10" fillId="0" borderId="4" xfId="1" applyNumberFormat="1" applyFont="1" applyBorder="1"/>
    <xf numFmtId="166" fontId="0" fillId="0" borderId="4" xfId="3" applyNumberFormat="1" applyFont="1" applyBorder="1"/>
    <xf numFmtId="167" fontId="10" fillId="0" borderId="4" xfId="0" applyNumberFormat="1" applyFont="1" applyBorder="1"/>
    <xf numFmtId="10" fontId="0" fillId="0" borderId="4" xfId="3" applyNumberFormat="1" applyFon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11" fillId="0" borderId="5" xfId="1" applyNumberFormat="1" applyFont="1" applyBorder="1" applyAlignment="1">
      <alignment horizontal="center" vertical="center"/>
    </xf>
    <xf numFmtId="10" fontId="10" fillId="0" borderId="0" xfId="0" applyNumberFormat="1" applyFont="1"/>
    <xf numFmtId="165" fontId="3" fillId="0" borderId="0" xfId="0" applyNumberFormat="1" applyFont="1" applyAlignment="1">
      <alignment horizontal="right"/>
    </xf>
    <xf numFmtId="0" fontId="12" fillId="0" borderId="0" xfId="0" applyFont="1"/>
    <xf numFmtId="0" fontId="12" fillId="0" borderId="5" xfId="0" applyFont="1" applyBorder="1"/>
    <xf numFmtId="10" fontId="3" fillId="4" borderId="3" xfId="0" applyNumberFormat="1" applyFont="1" applyFill="1" applyBorder="1"/>
    <xf numFmtId="10" fontId="3" fillId="0" borderId="3" xfId="0" applyNumberFormat="1" applyFont="1" applyBorder="1"/>
    <xf numFmtId="0" fontId="12" fillId="0" borderId="6" xfId="0" applyFont="1" applyBorder="1"/>
    <xf numFmtId="164" fontId="10" fillId="0" borderId="7" xfId="1" applyNumberFormat="1" applyFont="1" applyBorder="1"/>
    <xf numFmtId="166" fontId="0" fillId="0" borderId="7" xfId="3" applyNumberFormat="1" applyFont="1" applyBorder="1"/>
    <xf numFmtId="10" fontId="3" fillId="3" borderId="8" xfId="3" applyNumberFormat="1" applyFont="1" applyFill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4" fontId="10" fillId="0" borderId="9" xfId="1" applyNumberFormat="1" applyFont="1" applyBorder="1"/>
    <xf numFmtId="168" fontId="0" fillId="0" borderId="9" xfId="1" applyNumberFormat="1" applyFont="1" applyBorder="1"/>
    <xf numFmtId="168" fontId="0" fillId="0" borderId="0" xfId="1" applyNumberFormat="1" applyFont="1" applyBorder="1"/>
    <xf numFmtId="0" fontId="9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wrapText="1"/>
    </xf>
    <xf numFmtId="165" fontId="3" fillId="0" borderId="5" xfId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166" fontId="0" fillId="0" borderId="0" xfId="3" applyNumberFormat="1" applyFont="1" applyBorder="1" applyAlignment="1">
      <alignment horizontal="right"/>
    </xf>
    <xf numFmtId="0" fontId="0" fillId="0" borderId="13" xfId="0" applyBorder="1"/>
    <xf numFmtId="10" fontId="12" fillId="0" borderId="4" xfId="0" applyNumberFormat="1" applyFont="1" applyBorder="1"/>
    <xf numFmtId="168" fontId="10" fillId="0" borderId="0" xfId="1" applyNumberFormat="1" applyFont="1" applyBorder="1"/>
    <xf numFmtId="0" fontId="0" fillId="0" borderId="0" xfId="0" applyAlignment="1">
      <alignment horizontal="right"/>
    </xf>
    <xf numFmtId="169" fontId="12" fillId="0" borderId="0" xfId="0" applyNumberFormat="1" applyFont="1"/>
    <xf numFmtId="166" fontId="11" fillId="0" borderId="0" xfId="3" applyNumberFormat="1" applyFont="1" applyBorder="1" applyAlignment="1">
      <alignment horizontal="center"/>
    </xf>
    <xf numFmtId="166" fontId="11" fillId="0" borderId="5" xfId="3" applyNumberFormat="1" applyFont="1" applyBorder="1" applyAlignment="1">
      <alignment horizontal="center"/>
    </xf>
    <xf numFmtId="0" fontId="3" fillId="5" borderId="14" xfId="0" applyFont="1" applyFill="1" applyBorder="1" applyAlignment="1">
      <alignment horizontal="right"/>
    </xf>
    <xf numFmtId="166" fontId="3" fillId="5" borderId="14" xfId="0" applyNumberFormat="1" applyFont="1" applyFill="1" applyBorder="1"/>
    <xf numFmtId="165" fontId="3" fillId="0" borderId="6" xfId="1" applyNumberFormat="1" applyFont="1" applyBorder="1" applyAlignment="1">
      <alignment horizontal="center" vertical="center"/>
    </xf>
    <xf numFmtId="166" fontId="0" fillId="0" borderId="7" xfId="3" applyNumberFormat="1" applyFont="1" applyBorder="1" applyAlignment="1">
      <alignment horizontal="right"/>
    </xf>
    <xf numFmtId="43" fontId="3" fillId="5" borderId="14" xfId="0" applyNumberFormat="1" applyFont="1" applyFill="1" applyBorder="1"/>
    <xf numFmtId="0" fontId="3" fillId="4" borderId="10" xfId="0" applyFont="1" applyFill="1" applyBorder="1"/>
    <xf numFmtId="0" fontId="0" fillId="4" borderId="12" xfId="0" applyFill="1" applyBorder="1"/>
    <xf numFmtId="10" fontId="3" fillId="4" borderId="12" xfId="3" applyNumberFormat="1" applyFont="1" applyFill="1" applyBorder="1"/>
    <xf numFmtId="168" fontId="0" fillId="0" borderId="2" xfId="1" applyNumberFormat="1" applyFont="1" applyBorder="1"/>
    <xf numFmtId="0" fontId="0" fillId="0" borderId="2" xfId="0" applyBorder="1"/>
    <xf numFmtId="0" fontId="6" fillId="2" borderId="12" xfId="0" applyFont="1" applyFill="1" applyBorder="1"/>
    <xf numFmtId="0" fontId="7" fillId="2" borderId="12" xfId="0" applyFont="1" applyFill="1" applyBorder="1"/>
    <xf numFmtId="168" fontId="8" fillId="2" borderId="12" xfId="1" applyNumberFormat="1" applyFont="1" applyFill="1" applyBorder="1"/>
    <xf numFmtId="168" fontId="7" fillId="2" borderId="12" xfId="1" applyNumberFormat="1" applyFont="1" applyFill="1" applyBorder="1"/>
    <xf numFmtId="0" fontId="16" fillId="0" borderId="0" xfId="0" applyFont="1"/>
    <xf numFmtId="0" fontId="16" fillId="3" borderId="3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0" borderId="1" xfId="0" applyBorder="1"/>
    <xf numFmtId="167" fontId="17" fillId="0" borderId="0" xfId="0" applyNumberFormat="1" applyFont="1"/>
    <xf numFmtId="10" fontId="17" fillId="0" borderId="1" xfId="3" applyNumberFormat="1" applyFont="1" applyBorder="1"/>
    <xf numFmtId="10" fontId="17" fillId="0" borderId="0" xfId="3" applyNumberFormat="1" applyFont="1" applyBorder="1"/>
    <xf numFmtId="10" fontId="17" fillId="0" borderId="5" xfId="3" applyNumberFormat="1" applyFont="1" applyBorder="1"/>
    <xf numFmtId="0" fontId="17" fillId="0" borderId="0" xfId="0" applyFont="1"/>
    <xf numFmtId="10" fontId="18" fillId="0" borderId="0" xfId="3" applyNumberFormat="1" applyFont="1" applyBorder="1"/>
    <xf numFmtId="167" fontId="0" fillId="0" borderId="0" xfId="0" applyNumberFormat="1"/>
    <xf numFmtId="0" fontId="0" fillId="0" borderId="5" xfId="0" applyBorder="1"/>
    <xf numFmtId="168" fontId="3" fillId="0" borderId="1" xfId="0" applyNumberFormat="1" applyFont="1" applyBorder="1"/>
    <xf numFmtId="168" fontId="0" fillId="0" borderId="0" xfId="1" applyNumberFormat="1" applyFont="1"/>
    <xf numFmtId="168" fontId="0" fillId="0" borderId="5" xfId="1" applyNumberFormat="1" applyFont="1" applyBorder="1"/>
    <xf numFmtId="0" fontId="3" fillId="0" borderId="1" xfId="0" quotePrefix="1" applyFont="1" applyBorder="1" applyAlignment="1">
      <alignment horizontal="center"/>
    </xf>
    <xf numFmtId="168" fontId="12" fillId="0" borderId="0" xfId="1" applyNumberFormat="1" applyFont="1"/>
    <xf numFmtId="168" fontId="12" fillId="0" borderId="5" xfId="1" applyNumberFormat="1" applyFont="1" applyBorder="1"/>
    <xf numFmtId="10" fontId="3" fillId="0" borderId="1" xfId="3" applyNumberFormat="1" applyFont="1" applyBorder="1" applyAlignment="1">
      <alignment horizontal="center"/>
    </xf>
    <xf numFmtId="168" fontId="0" fillId="0" borderId="18" xfId="0" applyNumberFormat="1" applyBorder="1"/>
    <xf numFmtId="168" fontId="0" fillId="0" borderId="7" xfId="1" applyNumberFormat="1" applyFont="1" applyBorder="1"/>
    <xf numFmtId="168" fontId="0" fillId="0" borderId="8" xfId="1" applyNumberFormat="1" applyFont="1" applyBorder="1"/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67" fontId="16" fillId="0" borderId="0" xfId="0" applyNumberFormat="1" applyFont="1"/>
    <xf numFmtId="10" fontId="3" fillId="0" borderId="1" xfId="0" applyNumberFormat="1" applyFont="1" applyBorder="1" applyAlignment="1">
      <alignment horizontal="center"/>
    </xf>
    <xf numFmtId="0" fontId="0" fillId="0" borderId="19" xfId="0" applyBorder="1"/>
    <xf numFmtId="168" fontId="0" fillId="0" borderId="6" xfId="1" applyNumberFormat="1" applyFont="1" applyBorder="1"/>
    <xf numFmtId="0" fontId="0" fillId="0" borderId="4" xfId="0" applyBorder="1"/>
    <xf numFmtId="10" fontId="11" fillId="0" borderId="4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15" fillId="0" borderId="21" xfId="2" applyFont="1" applyBorder="1"/>
    <xf numFmtId="165" fontId="12" fillId="0" borderId="20" xfId="1" applyNumberFormat="1" applyFont="1" applyBorder="1" applyAlignment="1">
      <alignment horizontal="center" vertical="center"/>
    </xf>
    <xf numFmtId="167" fontId="1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6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8" fontId="3" fillId="4" borderId="10" xfId="1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1D18-B079-4156-8441-B34BCBBD1684}">
  <dimension ref="A1:O95"/>
  <sheetViews>
    <sheetView tabSelected="1" workbookViewId="0">
      <selection activeCell="I14" sqref="I14"/>
    </sheetView>
  </sheetViews>
  <sheetFormatPr defaultRowHeight="14.5" x14ac:dyDescent="0.35"/>
  <cols>
    <col min="1" max="1" width="3" customWidth="1"/>
    <col min="2" max="2" width="1.1796875" customWidth="1"/>
    <col min="3" max="3" width="46.54296875" customWidth="1"/>
    <col min="4" max="6" width="10.453125" customWidth="1"/>
    <col min="7" max="7" width="11.6328125" customWidth="1"/>
    <col min="8" max="8" width="13.54296875" customWidth="1"/>
    <col min="9" max="9" width="13.453125" customWidth="1"/>
    <col min="10" max="11" width="13.54296875" customWidth="1"/>
    <col min="12" max="12" width="13.7265625" customWidth="1"/>
    <col min="13" max="13" width="13.453125" customWidth="1"/>
    <col min="14" max="14" width="14" customWidth="1"/>
    <col min="15" max="15" width="12.26953125" customWidth="1"/>
    <col min="16" max="16" width="13.453125" customWidth="1"/>
    <col min="17" max="18" width="12.26953125" customWidth="1"/>
    <col min="19" max="19" width="12.7265625" customWidth="1"/>
    <col min="20" max="20" width="11" customWidth="1"/>
    <col min="21" max="25" width="12.453125" customWidth="1"/>
    <col min="256" max="256" width="3" customWidth="1"/>
    <col min="257" max="257" width="1.1796875" customWidth="1"/>
    <col min="258" max="258" width="46.54296875" customWidth="1"/>
    <col min="259" max="261" width="10.453125" customWidth="1"/>
    <col min="262" max="262" width="11.6328125" customWidth="1"/>
    <col min="263" max="263" width="13.54296875" customWidth="1"/>
    <col min="264" max="264" width="13.453125" customWidth="1"/>
    <col min="265" max="266" width="13.54296875" customWidth="1"/>
    <col min="267" max="267" width="13.7265625" customWidth="1"/>
    <col min="268" max="268" width="1.90625" customWidth="1"/>
    <col min="269" max="269" width="13.453125" customWidth="1"/>
    <col min="270" max="270" width="16.453125" customWidth="1"/>
    <col min="271" max="271" width="12.26953125" customWidth="1"/>
    <col min="272" max="272" width="13.453125" customWidth="1"/>
    <col min="273" max="274" width="12.26953125" customWidth="1"/>
    <col min="275" max="275" width="12.7265625" customWidth="1"/>
    <col min="276" max="276" width="11" customWidth="1"/>
    <col min="277" max="281" width="12.453125" customWidth="1"/>
    <col min="512" max="512" width="3" customWidth="1"/>
    <col min="513" max="513" width="1.1796875" customWidth="1"/>
    <col min="514" max="514" width="46.54296875" customWidth="1"/>
    <col min="515" max="517" width="10.453125" customWidth="1"/>
    <col min="518" max="518" width="11.6328125" customWidth="1"/>
    <col min="519" max="519" width="13.54296875" customWidth="1"/>
    <col min="520" max="520" width="13.453125" customWidth="1"/>
    <col min="521" max="522" width="13.54296875" customWidth="1"/>
    <col min="523" max="523" width="13.7265625" customWidth="1"/>
    <col min="524" max="524" width="1.90625" customWidth="1"/>
    <col min="525" max="525" width="13.453125" customWidth="1"/>
    <col min="526" max="526" width="16.453125" customWidth="1"/>
    <col min="527" max="527" width="12.26953125" customWidth="1"/>
    <col min="528" max="528" width="13.453125" customWidth="1"/>
    <col min="529" max="530" width="12.26953125" customWidth="1"/>
    <col min="531" max="531" width="12.7265625" customWidth="1"/>
    <col min="532" max="532" width="11" customWidth="1"/>
    <col min="533" max="537" width="12.453125" customWidth="1"/>
    <col min="768" max="768" width="3" customWidth="1"/>
    <col min="769" max="769" width="1.1796875" customWidth="1"/>
    <col min="770" max="770" width="46.54296875" customWidth="1"/>
    <col min="771" max="773" width="10.453125" customWidth="1"/>
    <col min="774" max="774" width="11.6328125" customWidth="1"/>
    <col min="775" max="775" width="13.54296875" customWidth="1"/>
    <col min="776" max="776" width="13.453125" customWidth="1"/>
    <col min="777" max="778" width="13.54296875" customWidth="1"/>
    <col min="779" max="779" width="13.7265625" customWidth="1"/>
    <col min="780" max="780" width="1.90625" customWidth="1"/>
    <col min="781" max="781" width="13.453125" customWidth="1"/>
    <col min="782" max="782" width="16.453125" customWidth="1"/>
    <col min="783" max="783" width="12.26953125" customWidth="1"/>
    <col min="784" max="784" width="13.453125" customWidth="1"/>
    <col min="785" max="786" width="12.26953125" customWidth="1"/>
    <col min="787" max="787" width="12.7265625" customWidth="1"/>
    <col min="788" max="788" width="11" customWidth="1"/>
    <col min="789" max="793" width="12.453125" customWidth="1"/>
    <col min="1024" max="1024" width="3" customWidth="1"/>
    <col min="1025" max="1025" width="1.1796875" customWidth="1"/>
    <col min="1026" max="1026" width="46.54296875" customWidth="1"/>
    <col min="1027" max="1029" width="10.453125" customWidth="1"/>
    <col min="1030" max="1030" width="11.6328125" customWidth="1"/>
    <col min="1031" max="1031" width="13.54296875" customWidth="1"/>
    <col min="1032" max="1032" width="13.453125" customWidth="1"/>
    <col min="1033" max="1034" width="13.54296875" customWidth="1"/>
    <col min="1035" max="1035" width="13.7265625" customWidth="1"/>
    <col min="1036" max="1036" width="1.90625" customWidth="1"/>
    <col min="1037" max="1037" width="13.453125" customWidth="1"/>
    <col min="1038" max="1038" width="16.453125" customWidth="1"/>
    <col min="1039" max="1039" width="12.26953125" customWidth="1"/>
    <col min="1040" max="1040" width="13.453125" customWidth="1"/>
    <col min="1041" max="1042" width="12.26953125" customWidth="1"/>
    <col min="1043" max="1043" width="12.7265625" customWidth="1"/>
    <col min="1044" max="1044" width="11" customWidth="1"/>
    <col min="1045" max="1049" width="12.453125" customWidth="1"/>
    <col min="1280" max="1280" width="3" customWidth="1"/>
    <col min="1281" max="1281" width="1.1796875" customWidth="1"/>
    <col min="1282" max="1282" width="46.54296875" customWidth="1"/>
    <col min="1283" max="1285" width="10.453125" customWidth="1"/>
    <col min="1286" max="1286" width="11.6328125" customWidth="1"/>
    <col min="1287" max="1287" width="13.54296875" customWidth="1"/>
    <col min="1288" max="1288" width="13.453125" customWidth="1"/>
    <col min="1289" max="1290" width="13.54296875" customWidth="1"/>
    <col min="1291" max="1291" width="13.7265625" customWidth="1"/>
    <col min="1292" max="1292" width="1.90625" customWidth="1"/>
    <col min="1293" max="1293" width="13.453125" customWidth="1"/>
    <col min="1294" max="1294" width="16.453125" customWidth="1"/>
    <col min="1295" max="1295" width="12.26953125" customWidth="1"/>
    <col min="1296" max="1296" width="13.453125" customWidth="1"/>
    <col min="1297" max="1298" width="12.26953125" customWidth="1"/>
    <col min="1299" max="1299" width="12.7265625" customWidth="1"/>
    <col min="1300" max="1300" width="11" customWidth="1"/>
    <col min="1301" max="1305" width="12.453125" customWidth="1"/>
    <col min="1536" max="1536" width="3" customWidth="1"/>
    <col min="1537" max="1537" width="1.1796875" customWidth="1"/>
    <col min="1538" max="1538" width="46.54296875" customWidth="1"/>
    <col min="1539" max="1541" width="10.453125" customWidth="1"/>
    <col min="1542" max="1542" width="11.6328125" customWidth="1"/>
    <col min="1543" max="1543" width="13.54296875" customWidth="1"/>
    <col min="1544" max="1544" width="13.453125" customWidth="1"/>
    <col min="1545" max="1546" width="13.54296875" customWidth="1"/>
    <col min="1547" max="1547" width="13.7265625" customWidth="1"/>
    <col min="1548" max="1548" width="1.90625" customWidth="1"/>
    <col min="1549" max="1549" width="13.453125" customWidth="1"/>
    <col min="1550" max="1550" width="16.453125" customWidth="1"/>
    <col min="1551" max="1551" width="12.26953125" customWidth="1"/>
    <col min="1552" max="1552" width="13.453125" customWidth="1"/>
    <col min="1553" max="1554" width="12.26953125" customWidth="1"/>
    <col min="1555" max="1555" width="12.7265625" customWidth="1"/>
    <col min="1556" max="1556" width="11" customWidth="1"/>
    <col min="1557" max="1561" width="12.453125" customWidth="1"/>
    <col min="1792" max="1792" width="3" customWidth="1"/>
    <col min="1793" max="1793" width="1.1796875" customWidth="1"/>
    <col min="1794" max="1794" width="46.54296875" customWidth="1"/>
    <col min="1795" max="1797" width="10.453125" customWidth="1"/>
    <col min="1798" max="1798" width="11.6328125" customWidth="1"/>
    <col min="1799" max="1799" width="13.54296875" customWidth="1"/>
    <col min="1800" max="1800" width="13.453125" customWidth="1"/>
    <col min="1801" max="1802" width="13.54296875" customWidth="1"/>
    <col min="1803" max="1803" width="13.7265625" customWidth="1"/>
    <col min="1804" max="1804" width="1.90625" customWidth="1"/>
    <col min="1805" max="1805" width="13.453125" customWidth="1"/>
    <col min="1806" max="1806" width="16.453125" customWidth="1"/>
    <col min="1807" max="1807" width="12.26953125" customWidth="1"/>
    <col min="1808" max="1808" width="13.453125" customWidth="1"/>
    <col min="1809" max="1810" width="12.26953125" customWidth="1"/>
    <col min="1811" max="1811" width="12.7265625" customWidth="1"/>
    <col min="1812" max="1812" width="11" customWidth="1"/>
    <col min="1813" max="1817" width="12.453125" customWidth="1"/>
    <col min="2048" max="2048" width="3" customWidth="1"/>
    <col min="2049" max="2049" width="1.1796875" customWidth="1"/>
    <col min="2050" max="2050" width="46.54296875" customWidth="1"/>
    <col min="2051" max="2053" width="10.453125" customWidth="1"/>
    <col min="2054" max="2054" width="11.6328125" customWidth="1"/>
    <col min="2055" max="2055" width="13.54296875" customWidth="1"/>
    <col min="2056" max="2056" width="13.453125" customWidth="1"/>
    <col min="2057" max="2058" width="13.54296875" customWidth="1"/>
    <col min="2059" max="2059" width="13.7265625" customWidth="1"/>
    <col min="2060" max="2060" width="1.90625" customWidth="1"/>
    <col min="2061" max="2061" width="13.453125" customWidth="1"/>
    <col min="2062" max="2062" width="16.453125" customWidth="1"/>
    <col min="2063" max="2063" width="12.26953125" customWidth="1"/>
    <col min="2064" max="2064" width="13.453125" customWidth="1"/>
    <col min="2065" max="2066" width="12.26953125" customWidth="1"/>
    <col min="2067" max="2067" width="12.7265625" customWidth="1"/>
    <col min="2068" max="2068" width="11" customWidth="1"/>
    <col min="2069" max="2073" width="12.453125" customWidth="1"/>
    <col min="2304" max="2304" width="3" customWidth="1"/>
    <col min="2305" max="2305" width="1.1796875" customWidth="1"/>
    <col min="2306" max="2306" width="46.54296875" customWidth="1"/>
    <col min="2307" max="2309" width="10.453125" customWidth="1"/>
    <col min="2310" max="2310" width="11.6328125" customWidth="1"/>
    <col min="2311" max="2311" width="13.54296875" customWidth="1"/>
    <col min="2312" max="2312" width="13.453125" customWidth="1"/>
    <col min="2313" max="2314" width="13.54296875" customWidth="1"/>
    <col min="2315" max="2315" width="13.7265625" customWidth="1"/>
    <col min="2316" max="2316" width="1.90625" customWidth="1"/>
    <col min="2317" max="2317" width="13.453125" customWidth="1"/>
    <col min="2318" max="2318" width="16.453125" customWidth="1"/>
    <col min="2319" max="2319" width="12.26953125" customWidth="1"/>
    <col min="2320" max="2320" width="13.453125" customWidth="1"/>
    <col min="2321" max="2322" width="12.26953125" customWidth="1"/>
    <col min="2323" max="2323" width="12.7265625" customWidth="1"/>
    <col min="2324" max="2324" width="11" customWidth="1"/>
    <col min="2325" max="2329" width="12.453125" customWidth="1"/>
    <col min="2560" max="2560" width="3" customWidth="1"/>
    <col min="2561" max="2561" width="1.1796875" customWidth="1"/>
    <col min="2562" max="2562" width="46.54296875" customWidth="1"/>
    <col min="2563" max="2565" width="10.453125" customWidth="1"/>
    <col min="2566" max="2566" width="11.6328125" customWidth="1"/>
    <col min="2567" max="2567" width="13.54296875" customWidth="1"/>
    <col min="2568" max="2568" width="13.453125" customWidth="1"/>
    <col min="2569" max="2570" width="13.54296875" customWidth="1"/>
    <col min="2571" max="2571" width="13.7265625" customWidth="1"/>
    <col min="2572" max="2572" width="1.90625" customWidth="1"/>
    <col min="2573" max="2573" width="13.453125" customWidth="1"/>
    <col min="2574" max="2574" width="16.453125" customWidth="1"/>
    <col min="2575" max="2575" width="12.26953125" customWidth="1"/>
    <col min="2576" max="2576" width="13.453125" customWidth="1"/>
    <col min="2577" max="2578" width="12.26953125" customWidth="1"/>
    <col min="2579" max="2579" width="12.7265625" customWidth="1"/>
    <col min="2580" max="2580" width="11" customWidth="1"/>
    <col min="2581" max="2585" width="12.453125" customWidth="1"/>
    <col min="2816" max="2816" width="3" customWidth="1"/>
    <col min="2817" max="2817" width="1.1796875" customWidth="1"/>
    <col min="2818" max="2818" width="46.54296875" customWidth="1"/>
    <col min="2819" max="2821" width="10.453125" customWidth="1"/>
    <col min="2822" max="2822" width="11.6328125" customWidth="1"/>
    <col min="2823" max="2823" width="13.54296875" customWidth="1"/>
    <col min="2824" max="2824" width="13.453125" customWidth="1"/>
    <col min="2825" max="2826" width="13.54296875" customWidth="1"/>
    <col min="2827" max="2827" width="13.7265625" customWidth="1"/>
    <col min="2828" max="2828" width="1.90625" customWidth="1"/>
    <col min="2829" max="2829" width="13.453125" customWidth="1"/>
    <col min="2830" max="2830" width="16.453125" customWidth="1"/>
    <col min="2831" max="2831" width="12.26953125" customWidth="1"/>
    <col min="2832" max="2832" width="13.453125" customWidth="1"/>
    <col min="2833" max="2834" width="12.26953125" customWidth="1"/>
    <col min="2835" max="2835" width="12.7265625" customWidth="1"/>
    <col min="2836" max="2836" width="11" customWidth="1"/>
    <col min="2837" max="2841" width="12.453125" customWidth="1"/>
    <col min="3072" max="3072" width="3" customWidth="1"/>
    <col min="3073" max="3073" width="1.1796875" customWidth="1"/>
    <col min="3074" max="3074" width="46.54296875" customWidth="1"/>
    <col min="3075" max="3077" width="10.453125" customWidth="1"/>
    <col min="3078" max="3078" width="11.6328125" customWidth="1"/>
    <col min="3079" max="3079" width="13.54296875" customWidth="1"/>
    <col min="3080" max="3080" width="13.453125" customWidth="1"/>
    <col min="3081" max="3082" width="13.54296875" customWidth="1"/>
    <col min="3083" max="3083" width="13.7265625" customWidth="1"/>
    <col min="3084" max="3084" width="1.90625" customWidth="1"/>
    <col min="3085" max="3085" width="13.453125" customWidth="1"/>
    <col min="3086" max="3086" width="16.453125" customWidth="1"/>
    <col min="3087" max="3087" width="12.26953125" customWidth="1"/>
    <col min="3088" max="3088" width="13.453125" customWidth="1"/>
    <col min="3089" max="3090" width="12.26953125" customWidth="1"/>
    <col min="3091" max="3091" width="12.7265625" customWidth="1"/>
    <col min="3092" max="3092" width="11" customWidth="1"/>
    <col min="3093" max="3097" width="12.453125" customWidth="1"/>
    <col min="3328" max="3328" width="3" customWidth="1"/>
    <col min="3329" max="3329" width="1.1796875" customWidth="1"/>
    <col min="3330" max="3330" width="46.54296875" customWidth="1"/>
    <col min="3331" max="3333" width="10.453125" customWidth="1"/>
    <col min="3334" max="3334" width="11.6328125" customWidth="1"/>
    <col min="3335" max="3335" width="13.54296875" customWidth="1"/>
    <col min="3336" max="3336" width="13.453125" customWidth="1"/>
    <col min="3337" max="3338" width="13.54296875" customWidth="1"/>
    <col min="3339" max="3339" width="13.7265625" customWidth="1"/>
    <col min="3340" max="3340" width="1.90625" customWidth="1"/>
    <col min="3341" max="3341" width="13.453125" customWidth="1"/>
    <col min="3342" max="3342" width="16.453125" customWidth="1"/>
    <col min="3343" max="3343" width="12.26953125" customWidth="1"/>
    <col min="3344" max="3344" width="13.453125" customWidth="1"/>
    <col min="3345" max="3346" width="12.26953125" customWidth="1"/>
    <col min="3347" max="3347" width="12.7265625" customWidth="1"/>
    <col min="3348" max="3348" width="11" customWidth="1"/>
    <col min="3349" max="3353" width="12.453125" customWidth="1"/>
    <col min="3584" max="3584" width="3" customWidth="1"/>
    <col min="3585" max="3585" width="1.1796875" customWidth="1"/>
    <col min="3586" max="3586" width="46.54296875" customWidth="1"/>
    <col min="3587" max="3589" width="10.453125" customWidth="1"/>
    <col min="3590" max="3590" width="11.6328125" customWidth="1"/>
    <col min="3591" max="3591" width="13.54296875" customWidth="1"/>
    <col min="3592" max="3592" width="13.453125" customWidth="1"/>
    <col min="3593" max="3594" width="13.54296875" customWidth="1"/>
    <col min="3595" max="3595" width="13.7265625" customWidth="1"/>
    <col min="3596" max="3596" width="1.90625" customWidth="1"/>
    <col min="3597" max="3597" width="13.453125" customWidth="1"/>
    <col min="3598" max="3598" width="16.453125" customWidth="1"/>
    <col min="3599" max="3599" width="12.26953125" customWidth="1"/>
    <col min="3600" max="3600" width="13.453125" customWidth="1"/>
    <col min="3601" max="3602" width="12.26953125" customWidth="1"/>
    <col min="3603" max="3603" width="12.7265625" customWidth="1"/>
    <col min="3604" max="3604" width="11" customWidth="1"/>
    <col min="3605" max="3609" width="12.453125" customWidth="1"/>
    <col min="3840" max="3840" width="3" customWidth="1"/>
    <col min="3841" max="3841" width="1.1796875" customWidth="1"/>
    <col min="3842" max="3842" width="46.54296875" customWidth="1"/>
    <col min="3843" max="3845" width="10.453125" customWidth="1"/>
    <col min="3846" max="3846" width="11.6328125" customWidth="1"/>
    <col min="3847" max="3847" width="13.54296875" customWidth="1"/>
    <col min="3848" max="3848" width="13.453125" customWidth="1"/>
    <col min="3849" max="3850" width="13.54296875" customWidth="1"/>
    <col min="3851" max="3851" width="13.7265625" customWidth="1"/>
    <col min="3852" max="3852" width="1.90625" customWidth="1"/>
    <col min="3853" max="3853" width="13.453125" customWidth="1"/>
    <col min="3854" max="3854" width="16.453125" customWidth="1"/>
    <col min="3855" max="3855" width="12.26953125" customWidth="1"/>
    <col min="3856" max="3856" width="13.453125" customWidth="1"/>
    <col min="3857" max="3858" width="12.26953125" customWidth="1"/>
    <col min="3859" max="3859" width="12.7265625" customWidth="1"/>
    <col min="3860" max="3860" width="11" customWidth="1"/>
    <col min="3861" max="3865" width="12.453125" customWidth="1"/>
    <col min="4096" max="4096" width="3" customWidth="1"/>
    <col min="4097" max="4097" width="1.1796875" customWidth="1"/>
    <col min="4098" max="4098" width="46.54296875" customWidth="1"/>
    <col min="4099" max="4101" width="10.453125" customWidth="1"/>
    <col min="4102" max="4102" width="11.6328125" customWidth="1"/>
    <col min="4103" max="4103" width="13.54296875" customWidth="1"/>
    <col min="4104" max="4104" width="13.453125" customWidth="1"/>
    <col min="4105" max="4106" width="13.54296875" customWidth="1"/>
    <col min="4107" max="4107" width="13.7265625" customWidth="1"/>
    <col min="4108" max="4108" width="1.90625" customWidth="1"/>
    <col min="4109" max="4109" width="13.453125" customWidth="1"/>
    <col min="4110" max="4110" width="16.453125" customWidth="1"/>
    <col min="4111" max="4111" width="12.26953125" customWidth="1"/>
    <col min="4112" max="4112" width="13.453125" customWidth="1"/>
    <col min="4113" max="4114" width="12.26953125" customWidth="1"/>
    <col min="4115" max="4115" width="12.7265625" customWidth="1"/>
    <col min="4116" max="4116" width="11" customWidth="1"/>
    <col min="4117" max="4121" width="12.453125" customWidth="1"/>
    <col min="4352" max="4352" width="3" customWidth="1"/>
    <col min="4353" max="4353" width="1.1796875" customWidth="1"/>
    <col min="4354" max="4354" width="46.54296875" customWidth="1"/>
    <col min="4355" max="4357" width="10.453125" customWidth="1"/>
    <col min="4358" max="4358" width="11.6328125" customWidth="1"/>
    <col min="4359" max="4359" width="13.54296875" customWidth="1"/>
    <col min="4360" max="4360" width="13.453125" customWidth="1"/>
    <col min="4361" max="4362" width="13.54296875" customWidth="1"/>
    <col min="4363" max="4363" width="13.7265625" customWidth="1"/>
    <col min="4364" max="4364" width="1.90625" customWidth="1"/>
    <col min="4365" max="4365" width="13.453125" customWidth="1"/>
    <col min="4366" max="4366" width="16.453125" customWidth="1"/>
    <col min="4367" max="4367" width="12.26953125" customWidth="1"/>
    <col min="4368" max="4368" width="13.453125" customWidth="1"/>
    <col min="4369" max="4370" width="12.26953125" customWidth="1"/>
    <col min="4371" max="4371" width="12.7265625" customWidth="1"/>
    <col min="4372" max="4372" width="11" customWidth="1"/>
    <col min="4373" max="4377" width="12.453125" customWidth="1"/>
    <col min="4608" max="4608" width="3" customWidth="1"/>
    <col min="4609" max="4609" width="1.1796875" customWidth="1"/>
    <col min="4610" max="4610" width="46.54296875" customWidth="1"/>
    <col min="4611" max="4613" width="10.453125" customWidth="1"/>
    <col min="4614" max="4614" width="11.6328125" customWidth="1"/>
    <col min="4615" max="4615" width="13.54296875" customWidth="1"/>
    <col min="4616" max="4616" width="13.453125" customWidth="1"/>
    <col min="4617" max="4618" width="13.54296875" customWidth="1"/>
    <col min="4619" max="4619" width="13.7265625" customWidth="1"/>
    <col min="4620" max="4620" width="1.90625" customWidth="1"/>
    <col min="4621" max="4621" width="13.453125" customWidth="1"/>
    <col min="4622" max="4622" width="16.453125" customWidth="1"/>
    <col min="4623" max="4623" width="12.26953125" customWidth="1"/>
    <col min="4624" max="4624" width="13.453125" customWidth="1"/>
    <col min="4625" max="4626" width="12.26953125" customWidth="1"/>
    <col min="4627" max="4627" width="12.7265625" customWidth="1"/>
    <col min="4628" max="4628" width="11" customWidth="1"/>
    <col min="4629" max="4633" width="12.453125" customWidth="1"/>
    <col min="4864" max="4864" width="3" customWidth="1"/>
    <col min="4865" max="4865" width="1.1796875" customWidth="1"/>
    <col min="4866" max="4866" width="46.54296875" customWidth="1"/>
    <col min="4867" max="4869" width="10.453125" customWidth="1"/>
    <col min="4870" max="4870" width="11.6328125" customWidth="1"/>
    <col min="4871" max="4871" width="13.54296875" customWidth="1"/>
    <col min="4872" max="4872" width="13.453125" customWidth="1"/>
    <col min="4873" max="4874" width="13.54296875" customWidth="1"/>
    <col min="4875" max="4875" width="13.7265625" customWidth="1"/>
    <col min="4876" max="4876" width="1.90625" customWidth="1"/>
    <col min="4877" max="4877" width="13.453125" customWidth="1"/>
    <col min="4878" max="4878" width="16.453125" customWidth="1"/>
    <col min="4879" max="4879" width="12.26953125" customWidth="1"/>
    <col min="4880" max="4880" width="13.453125" customWidth="1"/>
    <col min="4881" max="4882" width="12.26953125" customWidth="1"/>
    <col min="4883" max="4883" width="12.7265625" customWidth="1"/>
    <col min="4884" max="4884" width="11" customWidth="1"/>
    <col min="4885" max="4889" width="12.453125" customWidth="1"/>
    <col min="5120" max="5120" width="3" customWidth="1"/>
    <col min="5121" max="5121" width="1.1796875" customWidth="1"/>
    <col min="5122" max="5122" width="46.54296875" customWidth="1"/>
    <col min="5123" max="5125" width="10.453125" customWidth="1"/>
    <col min="5126" max="5126" width="11.6328125" customWidth="1"/>
    <col min="5127" max="5127" width="13.54296875" customWidth="1"/>
    <col min="5128" max="5128" width="13.453125" customWidth="1"/>
    <col min="5129" max="5130" width="13.54296875" customWidth="1"/>
    <col min="5131" max="5131" width="13.7265625" customWidth="1"/>
    <col min="5132" max="5132" width="1.90625" customWidth="1"/>
    <col min="5133" max="5133" width="13.453125" customWidth="1"/>
    <col min="5134" max="5134" width="16.453125" customWidth="1"/>
    <col min="5135" max="5135" width="12.26953125" customWidth="1"/>
    <col min="5136" max="5136" width="13.453125" customWidth="1"/>
    <col min="5137" max="5138" width="12.26953125" customWidth="1"/>
    <col min="5139" max="5139" width="12.7265625" customWidth="1"/>
    <col min="5140" max="5140" width="11" customWidth="1"/>
    <col min="5141" max="5145" width="12.453125" customWidth="1"/>
    <col min="5376" max="5376" width="3" customWidth="1"/>
    <col min="5377" max="5377" width="1.1796875" customWidth="1"/>
    <col min="5378" max="5378" width="46.54296875" customWidth="1"/>
    <col min="5379" max="5381" width="10.453125" customWidth="1"/>
    <col min="5382" max="5382" width="11.6328125" customWidth="1"/>
    <col min="5383" max="5383" width="13.54296875" customWidth="1"/>
    <col min="5384" max="5384" width="13.453125" customWidth="1"/>
    <col min="5385" max="5386" width="13.54296875" customWidth="1"/>
    <col min="5387" max="5387" width="13.7265625" customWidth="1"/>
    <col min="5388" max="5388" width="1.90625" customWidth="1"/>
    <col min="5389" max="5389" width="13.453125" customWidth="1"/>
    <col min="5390" max="5390" width="16.453125" customWidth="1"/>
    <col min="5391" max="5391" width="12.26953125" customWidth="1"/>
    <col min="5392" max="5392" width="13.453125" customWidth="1"/>
    <col min="5393" max="5394" width="12.26953125" customWidth="1"/>
    <col min="5395" max="5395" width="12.7265625" customWidth="1"/>
    <col min="5396" max="5396" width="11" customWidth="1"/>
    <col min="5397" max="5401" width="12.453125" customWidth="1"/>
    <col min="5632" max="5632" width="3" customWidth="1"/>
    <col min="5633" max="5633" width="1.1796875" customWidth="1"/>
    <col min="5634" max="5634" width="46.54296875" customWidth="1"/>
    <col min="5635" max="5637" width="10.453125" customWidth="1"/>
    <col min="5638" max="5638" width="11.6328125" customWidth="1"/>
    <col min="5639" max="5639" width="13.54296875" customWidth="1"/>
    <col min="5640" max="5640" width="13.453125" customWidth="1"/>
    <col min="5641" max="5642" width="13.54296875" customWidth="1"/>
    <col min="5643" max="5643" width="13.7265625" customWidth="1"/>
    <col min="5644" max="5644" width="1.90625" customWidth="1"/>
    <col min="5645" max="5645" width="13.453125" customWidth="1"/>
    <col min="5646" max="5646" width="16.453125" customWidth="1"/>
    <col min="5647" max="5647" width="12.26953125" customWidth="1"/>
    <col min="5648" max="5648" width="13.453125" customWidth="1"/>
    <col min="5649" max="5650" width="12.26953125" customWidth="1"/>
    <col min="5651" max="5651" width="12.7265625" customWidth="1"/>
    <col min="5652" max="5652" width="11" customWidth="1"/>
    <col min="5653" max="5657" width="12.453125" customWidth="1"/>
    <col min="5888" max="5888" width="3" customWidth="1"/>
    <col min="5889" max="5889" width="1.1796875" customWidth="1"/>
    <col min="5890" max="5890" width="46.54296875" customWidth="1"/>
    <col min="5891" max="5893" width="10.453125" customWidth="1"/>
    <col min="5894" max="5894" width="11.6328125" customWidth="1"/>
    <col min="5895" max="5895" width="13.54296875" customWidth="1"/>
    <col min="5896" max="5896" width="13.453125" customWidth="1"/>
    <col min="5897" max="5898" width="13.54296875" customWidth="1"/>
    <col min="5899" max="5899" width="13.7265625" customWidth="1"/>
    <col min="5900" max="5900" width="1.90625" customWidth="1"/>
    <col min="5901" max="5901" width="13.453125" customWidth="1"/>
    <col min="5902" max="5902" width="16.453125" customWidth="1"/>
    <col min="5903" max="5903" width="12.26953125" customWidth="1"/>
    <col min="5904" max="5904" width="13.453125" customWidth="1"/>
    <col min="5905" max="5906" width="12.26953125" customWidth="1"/>
    <col min="5907" max="5907" width="12.7265625" customWidth="1"/>
    <col min="5908" max="5908" width="11" customWidth="1"/>
    <col min="5909" max="5913" width="12.453125" customWidth="1"/>
    <col min="6144" max="6144" width="3" customWidth="1"/>
    <col min="6145" max="6145" width="1.1796875" customWidth="1"/>
    <col min="6146" max="6146" width="46.54296875" customWidth="1"/>
    <col min="6147" max="6149" width="10.453125" customWidth="1"/>
    <col min="6150" max="6150" width="11.6328125" customWidth="1"/>
    <col min="6151" max="6151" width="13.54296875" customWidth="1"/>
    <col min="6152" max="6152" width="13.453125" customWidth="1"/>
    <col min="6153" max="6154" width="13.54296875" customWidth="1"/>
    <col min="6155" max="6155" width="13.7265625" customWidth="1"/>
    <col min="6156" max="6156" width="1.90625" customWidth="1"/>
    <col min="6157" max="6157" width="13.453125" customWidth="1"/>
    <col min="6158" max="6158" width="16.453125" customWidth="1"/>
    <col min="6159" max="6159" width="12.26953125" customWidth="1"/>
    <col min="6160" max="6160" width="13.453125" customWidth="1"/>
    <col min="6161" max="6162" width="12.26953125" customWidth="1"/>
    <col min="6163" max="6163" width="12.7265625" customWidth="1"/>
    <col min="6164" max="6164" width="11" customWidth="1"/>
    <col min="6165" max="6169" width="12.453125" customWidth="1"/>
    <col min="6400" max="6400" width="3" customWidth="1"/>
    <col min="6401" max="6401" width="1.1796875" customWidth="1"/>
    <col min="6402" max="6402" width="46.54296875" customWidth="1"/>
    <col min="6403" max="6405" width="10.453125" customWidth="1"/>
    <col min="6406" max="6406" width="11.6328125" customWidth="1"/>
    <col min="6407" max="6407" width="13.54296875" customWidth="1"/>
    <col min="6408" max="6408" width="13.453125" customWidth="1"/>
    <col min="6409" max="6410" width="13.54296875" customWidth="1"/>
    <col min="6411" max="6411" width="13.7265625" customWidth="1"/>
    <col min="6412" max="6412" width="1.90625" customWidth="1"/>
    <col min="6413" max="6413" width="13.453125" customWidth="1"/>
    <col min="6414" max="6414" width="16.453125" customWidth="1"/>
    <col min="6415" max="6415" width="12.26953125" customWidth="1"/>
    <col min="6416" max="6416" width="13.453125" customWidth="1"/>
    <col min="6417" max="6418" width="12.26953125" customWidth="1"/>
    <col min="6419" max="6419" width="12.7265625" customWidth="1"/>
    <col min="6420" max="6420" width="11" customWidth="1"/>
    <col min="6421" max="6425" width="12.453125" customWidth="1"/>
    <col min="6656" max="6656" width="3" customWidth="1"/>
    <col min="6657" max="6657" width="1.1796875" customWidth="1"/>
    <col min="6658" max="6658" width="46.54296875" customWidth="1"/>
    <col min="6659" max="6661" width="10.453125" customWidth="1"/>
    <col min="6662" max="6662" width="11.6328125" customWidth="1"/>
    <col min="6663" max="6663" width="13.54296875" customWidth="1"/>
    <col min="6664" max="6664" width="13.453125" customWidth="1"/>
    <col min="6665" max="6666" width="13.54296875" customWidth="1"/>
    <col min="6667" max="6667" width="13.7265625" customWidth="1"/>
    <col min="6668" max="6668" width="1.90625" customWidth="1"/>
    <col min="6669" max="6669" width="13.453125" customWidth="1"/>
    <col min="6670" max="6670" width="16.453125" customWidth="1"/>
    <col min="6671" max="6671" width="12.26953125" customWidth="1"/>
    <col min="6672" max="6672" width="13.453125" customWidth="1"/>
    <col min="6673" max="6674" width="12.26953125" customWidth="1"/>
    <col min="6675" max="6675" width="12.7265625" customWidth="1"/>
    <col min="6676" max="6676" width="11" customWidth="1"/>
    <col min="6677" max="6681" width="12.453125" customWidth="1"/>
    <col min="6912" max="6912" width="3" customWidth="1"/>
    <col min="6913" max="6913" width="1.1796875" customWidth="1"/>
    <col min="6914" max="6914" width="46.54296875" customWidth="1"/>
    <col min="6915" max="6917" width="10.453125" customWidth="1"/>
    <col min="6918" max="6918" width="11.6328125" customWidth="1"/>
    <col min="6919" max="6919" width="13.54296875" customWidth="1"/>
    <col min="6920" max="6920" width="13.453125" customWidth="1"/>
    <col min="6921" max="6922" width="13.54296875" customWidth="1"/>
    <col min="6923" max="6923" width="13.7265625" customWidth="1"/>
    <col min="6924" max="6924" width="1.90625" customWidth="1"/>
    <col min="6925" max="6925" width="13.453125" customWidth="1"/>
    <col min="6926" max="6926" width="16.453125" customWidth="1"/>
    <col min="6927" max="6927" width="12.26953125" customWidth="1"/>
    <col min="6928" max="6928" width="13.453125" customWidth="1"/>
    <col min="6929" max="6930" width="12.26953125" customWidth="1"/>
    <col min="6931" max="6931" width="12.7265625" customWidth="1"/>
    <col min="6932" max="6932" width="11" customWidth="1"/>
    <col min="6933" max="6937" width="12.453125" customWidth="1"/>
    <col min="7168" max="7168" width="3" customWidth="1"/>
    <col min="7169" max="7169" width="1.1796875" customWidth="1"/>
    <col min="7170" max="7170" width="46.54296875" customWidth="1"/>
    <col min="7171" max="7173" width="10.453125" customWidth="1"/>
    <col min="7174" max="7174" width="11.6328125" customWidth="1"/>
    <col min="7175" max="7175" width="13.54296875" customWidth="1"/>
    <col min="7176" max="7176" width="13.453125" customWidth="1"/>
    <col min="7177" max="7178" width="13.54296875" customWidth="1"/>
    <col min="7179" max="7179" width="13.7265625" customWidth="1"/>
    <col min="7180" max="7180" width="1.90625" customWidth="1"/>
    <col min="7181" max="7181" width="13.453125" customWidth="1"/>
    <col min="7182" max="7182" width="16.453125" customWidth="1"/>
    <col min="7183" max="7183" width="12.26953125" customWidth="1"/>
    <col min="7184" max="7184" width="13.453125" customWidth="1"/>
    <col min="7185" max="7186" width="12.26953125" customWidth="1"/>
    <col min="7187" max="7187" width="12.7265625" customWidth="1"/>
    <col min="7188" max="7188" width="11" customWidth="1"/>
    <col min="7189" max="7193" width="12.453125" customWidth="1"/>
    <col min="7424" max="7424" width="3" customWidth="1"/>
    <col min="7425" max="7425" width="1.1796875" customWidth="1"/>
    <col min="7426" max="7426" width="46.54296875" customWidth="1"/>
    <col min="7427" max="7429" width="10.453125" customWidth="1"/>
    <col min="7430" max="7430" width="11.6328125" customWidth="1"/>
    <col min="7431" max="7431" width="13.54296875" customWidth="1"/>
    <col min="7432" max="7432" width="13.453125" customWidth="1"/>
    <col min="7433" max="7434" width="13.54296875" customWidth="1"/>
    <col min="7435" max="7435" width="13.7265625" customWidth="1"/>
    <col min="7436" max="7436" width="1.90625" customWidth="1"/>
    <col min="7437" max="7437" width="13.453125" customWidth="1"/>
    <col min="7438" max="7438" width="16.453125" customWidth="1"/>
    <col min="7439" max="7439" width="12.26953125" customWidth="1"/>
    <col min="7440" max="7440" width="13.453125" customWidth="1"/>
    <col min="7441" max="7442" width="12.26953125" customWidth="1"/>
    <col min="7443" max="7443" width="12.7265625" customWidth="1"/>
    <col min="7444" max="7444" width="11" customWidth="1"/>
    <col min="7445" max="7449" width="12.453125" customWidth="1"/>
    <col min="7680" max="7680" width="3" customWidth="1"/>
    <col min="7681" max="7681" width="1.1796875" customWidth="1"/>
    <col min="7682" max="7682" width="46.54296875" customWidth="1"/>
    <col min="7683" max="7685" width="10.453125" customWidth="1"/>
    <col min="7686" max="7686" width="11.6328125" customWidth="1"/>
    <col min="7687" max="7687" width="13.54296875" customWidth="1"/>
    <col min="7688" max="7688" width="13.453125" customWidth="1"/>
    <col min="7689" max="7690" width="13.54296875" customWidth="1"/>
    <col min="7691" max="7691" width="13.7265625" customWidth="1"/>
    <col min="7692" max="7692" width="1.90625" customWidth="1"/>
    <col min="7693" max="7693" width="13.453125" customWidth="1"/>
    <col min="7694" max="7694" width="16.453125" customWidth="1"/>
    <col min="7695" max="7695" width="12.26953125" customWidth="1"/>
    <col min="7696" max="7696" width="13.453125" customWidth="1"/>
    <col min="7697" max="7698" width="12.26953125" customWidth="1"/>
    <col min="7699" max="7699" width="12.7265625" customWidth="1"/>
    <col min="7700" max="7700" width="11" customWidth="1"/>
    <col min="7701" max="7705" width="12.453125" customWidth="1"/>
    <col min="7936" max="7936" width="3" customWidth="1"/>
    <col min="7937" max="7937" width="1.1796875" customWidth="1"/>
    <col min="7938" max="7938" width="46.54296875" customWidth="1"/>
    <col min="7939" max="7941" width="10.453125" customWidth="1"/>
    <col min="7942" max="7942" width="11.6328125" customWidth="1"/>
    <col min="7943" max="7943" width="13.54296875" customWidth="1"/>
    <col min="7944" max="7944" width="13.453125" customWidth="1"/>
    <col min="7945" max="7946" width="13.54296875" customWidth="1"/>
    <col min="7947" max="7947" width="13.7265625" customWidth="1"/>
    <col min="7948" max="7948" width="1.90625" customWidth="1"/>
    <col min="7949" max="7949" width="13.453125" customWidth="1"/>
    <col min="7950" max="7950" width="16.453125" customWidth="1"/>
    <col min="7951" max="7951" width="12.26953125" customWidth="1"/>
    <col min="7952" max="7952" width="13.453125" customWidth="1"/>
    <col min="7953" max="7954" width="12.26953125" customWidth="1"/>
    <col min="7955" max="7955" width="12.7265625" customWidth="1"/>
    <col min="7956" max="7956" width="11" customWidth="1"/>
    <col min="7957" max="7961" width="12.453125" customWidth="1"/>
    <col min="8192" max="8192" width="3" customWidth="1"/>
    <col min="8193" max="8193" width="1.1796875" customWidth="1"/>
    <col min="8194" max="8194" width="46.54296875" customWidth="1"/>
    <col min="8195" max="8197" width="10.453125" customWidth="1"/>
    <col min="8198" max="8198" width="11.6328125" customWidth="1"/>
    <col min="8199" max="8199" width="13.54296875" customWidth="1"/>
    <col min="8200" max="8200" width="13.453125" customWidth="1"/>
    <col min="8201" max="8202" width="13.54296875" customWidth="1"/>
    <col min="8203" max="8203" width="13.7265625" customWidth="1"/>
    <col min="8204" max="8204" width="1.90625" customWidth="1"/>
    <col min="8205" max="8205" width="13.453125" customWidth="1"/>
    <col min="8206" max="8206" width="16.453125" customWidth="1"/>
    <col min="8207" max="8207" width="12.26953125" customWidth="1"/>
    <col min="8208" max="8208" width="13.453125" customWidth="1"/>
    <col min="8209" max="8210" width="12.26953125" customWidth="1"/>
    <col min="8211" max="8211" width="12.7265625" customWidth="1"/>
    <col min="8212" max="8212" width="11" customWidth="1"/>
    <col min="8213" max="8217" width="12.453125" customWidth="1"/>
    <col min="8448" max="8448" width="3" customWidth="1"/>
    <col min="8449" max="8449" width="1.1796875" customWidth="1"/>
    <col min="8450" max="8450" width="46.54296875" customWidth="1"/>
    <col min="8451" max="8453" width="10.453125" customWidth="1"/>
    <col min="8454" max="8454" width="11.6328125" customWidth="1"/>
    <col min="8455" max="8455" width="13.54296875" customWidth="1"/>
    <col min="8456" max="8456" width="13.453125" customWidth="1"/>
    <col min="8457" max="8458" width="13.54296875" customWidth="1"/>
    <col min="8459" max="8459" width="13.7265625" customWidth="1"/>
    <col min="8460" max="8460" width="1.90625" customWidth="1"/>
    <col min="8461" max="8461" width="13.453125" customWidth="1"/>
    <col min="8462" max="8462" width="16.453125" customWidth="1"/>
    <col min="8463" max="8463" width="12.26953125" customWidth="1"/>
    <col min="8464" max="8464" width="13.453125" customWidth="1"/>
    <col min="8465" max="8466" width="12.26953125" customWidth="1"/>
    <col min="8467" max="8467" width="12.7265625" customWidth="1"/>
    <col min="8468" max="8468" width="11" customWidth="1"/>
    <col min="8469" max="8473" width="12.453125" customWidth="1"/>
    <col min="8704" max="8704" width="3" customWidth="1"/>
    <col min="8705" max="8705" width="1.1796875" customWidth="1"/>
    <col min="8706" max="8706" width="46.54296875" customWidth="1"/>
    <col min="8707" max="8709" width="10.453125" customWidth="1"/>
    <col min="8710" max="8710" width="11.6328125" customWidth="1"/>
    <col min="8711" max="8711" width="13.54296875" customWidth="1"/>
    <col min="8712" max="8712" width="13.453125" customWidth="1"/>
    <col min="8713" max="8714" width="13.54296875" customWidth="1"/>
    <col min="8715" max="8715" width="13.7265625" customWidth="1"/>
    <col min="8716" max="8716" width="1.90625" customWidth="1"/>
    <col min="8717" max="8717" width="13.453125" customWidth="1"/>
    <col min="8718" max="8718" width="16.453125" customWidth="1"/>
    <col min="8719" max="8719" width="12.26953125" customWidth="1"/>
    <col min="8720" max="8720" width="13.453125" customWidth="1"/>
    <col min="8721" max="8722" width="12.26953125" customWidth="1"/>
    <col min="8723" max="8723" width="12.7265625" customWidth="1"/>
    <col min="8724" max="8724" width="11" customWidth="1"/>
    <col min="8725" max="8729" width="12.453125" customWidth="1"/>
    <col min="8960" max="8960" width="3" customWidth="1"/>
    <col min="8961" max="8961" width="1.1796875" customWidth="1"/>
    <col min="8962" max="8962" width="46.54296875" customWidth="1"/>
    <col min="8963" max="8965" width="10.453125" customWidth="1"/>
    <col min="8966" max="8966" width="11.6328125" customWidth="1"/>
    <col min="8967" max="8967" width="13.54296875" customWidth="1"/>
    <col min="8968" max="8968" width="13.453125" customWidth="1"/>
    <col min="8969" max="8970" width="13.54296875" customWidth="1"/>
    <col min="8971" max="8971" width="13.7265625" customWidth="1"/>
    <col min="8972" max="8972" width="1.90625" customWidth="1"/>
    <col min="8973" max="8973" width="13.453125" customWidth="1"/>
    <col min="8974" max="8974" width="16.453125" customWidth="1"/>
    <col min="8975" max="8975" width="12.26953125" customWidth="1"/>
    <col min="8976" max="8976" width="13.453125" customWidth="1"/>
    <col min="8977" max="8978" width="12.26953125" customWidth="1"/>
    <col min="8979" max="8979" width="12.7265625" customWidth="1"/>
    <col min="8980" max="8980" width="11" customWidth="1"/>
    <col min="8981" max="8985" width="12.453125" customWidth="1"/>
    <col min="9216" max="9216" width="3" customWidth="1"/>
    <col min="9217" max="9217" width="1.1796875" customWidth="1"/>
    <col min="9218" max="9218" width="46.54296875" customWidth="1"/>
    <col min="9219" max="9221" width="10.453125" customWidth="1"/>
    <col min="9222" max="9222" width="11.6328125" customWidth="1"/>
    <col min="9223" max="9223" width="13.54296875" customWidth="1"/>
    <col min="9224" max="9224" width="13.453125" customWidth="1"/>
    <col min="9225" max="9226" width="13.54296875" customWidth="1"/>
    <col min="9227" max="9227" width="13.7265625" customWidth="1"/>
    <col min="9228" max="9228" width="1.90625" customWidth="1"/>
    <col min="9229" max="9229" width="13.453125" customWidth="1"/>
    <col min="9230" max="9230" width="16.453125" customWidth="1"/>
    <col min="9231" max="9231" width="12.26953125" customWidth="1"/>
    <col min="9232" max="9232" width="13.453125" customWidth="1"/>
    <col min="9233" max="9234" width="12.26953125" customWidth="1"/>
    <col min="9235" max="9235" width="12.7265625" customWidth="1"/>
    <col min="9236" max="9236" width="11" customWidth="1"/>
    <col min="9237" max="9241" width="12.453125" customWidth="1"/>
    <col min="9472" max="9472" width="3" customWidth="1"/>
    <col min="9473" max="9473" width="1.1796875" customWidth="1"/>
    <col min="9474" max="9474" width="46.54296875" customWidth="1"/>
    <col min="9475" max="9477" width="10.453125" customWidth="1"/>
    <col min="9478" max="9478" width="11.6328125" customWidth="1"/>
    <col min="9479" max="9479" width="13.54296875" customWidth="1"/>
    <col min="9480" max="9480" width="13.453125" customWidth="1"/>
    <col min="9481" max="9482" width="13.54296875" customWidth="1"/>
    <col min="9483" max="9483" width="13.7265625" customWidth="1"/>
    <col min="9484" max="9484" width="1.90625" customWidth="1"/>
    <col min="9485" max="9485" width="13.453125" customWidth="1"/>
    <col min="9486" max="9486" width="16.453125" customWidth="1"/>
    <col min="9487" max="9487" width="12.26953125" customWidth="1"/>
    <col min="9488" max="9488" width="13.453125" customWidth="1"/>
    <col min="9489" max="9490" width="12.26953125" customWidth="1"/>
    <col min="9491" max="9491" width="12.7265625" customWidth="1"/>
    <col min="9492" max="9492" width="11" customWidth="1"/>
    <col min="9493" max="9497" width="12.453125" customWidth="1"/>
    <col min="9728" max="9728" width="3" customWidth="1"/>
    <col min="9729" max="9729" width="1.1796875" customWidth="1"/>
    <col min="9730" max="9730" width="46.54296875" customWidth="1"/>
    <col min="9731" max="9733" width="10.453125" customWidth="1"/>
    <col min="9734" max="9734" width="11.6328125" customWidth="1"/>
    <col min="9735" max="9735" width="13.54296875" customWidth="1"/>
    <col min="9736" max="9736" width="13.453125" customWidth="1"/>
    <col min="9737" max="9738" width="13.54296875" customWidth="1"/>
    <col min="9739" max="9739" width="13.7265625" customWidth="1"/>
    <col min="9740" max="9740" width="1.90625" customWidth="1"/>
    <col min="9741" max="9741" width="13.453125" customWidth="1"/>
    <col min="9742" max="9742" width="16.453125" customWidth="1"/>
    <col min="9743" max="9743" width="12.26953125" customWidth="1"/>
    <col min="9744" max="9744" width="13.453125" customWidth="1"/>
    <col min="9745" max="9746" width="12.26953125" customWidth="1"/>
    <col min="9747" max="9747" width="12.7265625" customWidth="1"/>
    <col min="9748" max="9748" width="11" customWidth="1"/>
    <col min="9749" max="9753" width="12.453125" customWidth="1"/>
    <col min="9984" max="9984" width="3" customWidth="1"/>
    <col min="9985" max="9985" width="1.1796875" customWidth="1"/>
    <col min="9986" max="9986" width="46.54296875" customWidth="1"/>
    <col min="9987" max="9989" width="10.453125" customWidth="1"/>
    <col min="9990" max="9990" width="11.6328125" customWidth="1"/>
    <col min="9991" max="9991" width="13.54296875" customWidth="1"/>
    <col min="9992" max="9992" width="13.453125" customWidth="1"/>
    <col min="9993" max="9994" width="13.54296875" customWidth="1"/>
    <col min="9995" max="9995" width="13.7265625" customWidth="1"/>
    <col min="9996" max="9996" width="1.90625" customWidth="1"/>
    <col min="9997" max="9997" width="13.453125" customWidth="1"/>
    <col min="9998" max="9998" width="16.453125" customWidth="1"/>
    <col min="9999" max="9999" width="12.26953125" customWidth="1"/>
    <col min="10000" max="10000" width="13.453125" customWidth="1"/>
    <col min="10001" max="10002" width="12.26953125" customWidth="1"/>
    <col min="10003" max="10003" width="12.7265625" customWidth="1"/>
    <col min="10004" max="10004" width="11" customWidth="1"/>
    <col min="10005" max="10009" width="12.453125" customWidth="1"/>
    <col min="10240" max="10240" width="3" customWidth="1"/>
    <col min="10241" max="10241" width="1.1796875" customWidth="1"/>
    <col min="10242" max="10242" width="46.54296875" customWidth="1"/>
    <col min="10243" max="10245" width="10.453125" customWidth="1"/>
    <col min="10246" max="10246" width="11.6328125" customWidth="1"/>
    <col min="10247" max="10247" width="13.54296875" customWidth="1"/>
    <col min="10248" max="10248" width="13.453125" customWidth="1"/>
    <col min="10249" max="10250" width="13.54296875" customWidth="1"/>
    <col min="10251" max="10251" width="13.7265625" customWidth="1"/>
    <col min="10252" max="10252" width="1.90625" customWidth="1"/>
    <col min="10253" max="10253" width="13.453125" customWidth="1"/>
    <col min="10254" max="10254" width="16.453125" customWidth="1"/>
    <col min="10255" max="10255" width="12.26953125" customWidth="1"/>
    <col min="10256" max="10256" width="13.453125" customWidth="1"/>
    <col min="10257" max="10258" width="12.26953125" customWidth="1"/>
    <col min="10259" max="10259" width="12.7265625" customWidth="1"/>
    <col min="10260" max="10260" width="11" customWidth="1"/>
    <col min="10261" max="10265" width="12.453125" customWidth="1"/>
    <col min="10496" max="10496" width="3" customWidth="1"/>
    <col min="10497" max="10497" width="1.1796875" customWidth="1"/>
    <col min="10498" max="10498" width="46.54296875" customWidth="1"/>
    <col min="10499" max="10501" width="10.453125" customWidth="1"/>
    <col min="10502" max="10502" width="11.6328125" customWidth="1"/>
    <col min="10503" max="10503" width="13.54296875" customWidth="1"/>
    <col min="10504" max="10504" width="13.453125" customWidth="1"/>
    <col min="10505" max="10506" width="13.54296875" customWidth="1"/>
    <col min="10507" max="10507" width="13.7265625" customWidth="1"/>
    <col min="10508" max="10508" width="1.90625" customWidth="1"/>
    <col min="10509" max="10509" width="13.453125" customWidth="1"/>
    <col min="10510" max="10510" width="16.453125" customWidth="1"/>
    <col min="10511" max="10511" width="12.26953125" customWidth="1"/>
    <col min="10512" max="10512" width="13.453125" customWidth="1"/>
    <col min="10513" max="10514" width="12.26953125" customWidth="1"/>
    <col min="10515" max="10515" width="12.7265625" customWidth="1"/>
    <col min="10516" max="10516" width="11" customWidth="1"/>
    <col min="10517" max="10521" width="12.453125" customWidth="1"/>
    <col min="10752" max="10752" width="3" customWidth="1"/>
    <col min="10753" max="10753" width="1.1796875" customWidth="1"/>
    <col min="10754" max="10754" width="46.54296875" customWidth="1"/>
    <col min="10755" max="10757" width="10.453125" customWidth="1"/>
    <col min="10758" max="10758" width="11.6328125" customWidth="1"/>
    <col min="10759" max="10759" width="13.54296875" customWidth="1"/>
    <col min="10760" max="10760" width="13.453125" customWidth="1"/>
    <col min="10761" max="10762" width="13.54296875" customWidth="1"/>
    <col min="10763" max="10763" width="13.7265625" customWidth="1"/>
    <col min="10764" max="10764" width="1.90625" customWidth="1"/>
    <col min="10765" max="10765" width="13.453125" customWidth="1"/>
    <col min="10766" max="10766" width="16.453125" customWidth="1"/>
    <col min="10767" max="10767" width="12.26953125" customWidth="1"/>
    <col min="10768" max="10768" width="13.453125" customWidth="1"/>
    <col min="10769" max="10770" width="12.26953125" customWidth="1"/>
    <col min="10771" max="10771" width="12.7265625" customWidth="1"/>
    <col min="10772" max="10772" width="11" customWidth="1"/>
    <col min="10773" max="10777" width="12.453125" customWidth="1"/>
    <col min="11008" max="11008" width="3" customWidth="1"/>
    <col min="11009" max="11009" width="1.1796875" customWidth="1"/>
    <col min="11010" max="11010" width="46.54296875" customWidth="1"/>
    <col min="11011" max="11013" width="10.453125" customWidth="1"/>
    <col min="11014" max="11014" width="11.6328125" customWidth="1"/>
    <col min="11015" max="11015" width="13.54296875" customWidth="1"/>
    <col min="11016" max="11016" width="13.453125" customWidth="1"/>
    <col min="11017" max="11018" width="13.54296875" customWidth="1"/>
    <col min="11019" max="11019" width="13.7265625" customWidth="1"/>
    <col min="11020" max="11020" width="1.90625" customWidth="1"/>
    <col min="11021" max="11021" width="13.453125" customWidth="1"/>
    <col min="11022" max="11022" width="16.453125" customWidth="1"/>
    <col min="11023" max="11023" width="12.26953125" customWidth="1"/>
    <col min="11024" max="11024" width="13.453125" customWidth="1"/>
    <col min="11025" max="11026" width="12.26953125" customWidth="1"/>
    <col min="11027" max="11027" width="12.7265625" customWidth="1"/>
    <col min="11028" max="11028" width="11" customWidth="1"/>
    <col min="11029" max="11033" width="12.453125" customWidth="1"/>
    <col min="11264" max="11264" width="3" customWidth="1"/>
    <col min="11265" max="11265" width="1.1796875" customWidth="1"/>
    <col min="11266" max="11266" width="46.54296875" customWidth="1"/>
    <col min="11267" max="11269" width="10.453125" customWidth="1"/>
    <col min="11270" max="11270" width="11.6328125" customWidth="1"/>
    <col min="11271" max="11271" width="13.54296875" customWidth="1"/>
    <col min="11272" max="11272" width="13.453125" customWidth="1"/>
    <col min="11273" max="11274" width="13.54296875" customWidth="1"/>
    <col min="11275" max="11275" width="13.7265625" customWidth="1"/>
    <col min="11276" max="11276" width="1.90625" customWidth="1"/>
    <col min="11277" max="11277" width="13.453125" customWidth="1"/>
    <col min="11278" max="11278" width="16.453125" customWidth="1"/>
    <col min="11279" max="11279" width="12.26953125" customWidth="1"/>
    <col min="11280" max="11280" width="13.453125" customWidth="1"/>
    <col min="11281" max="11282" width="12.26953125" customWidth="1"/>
    <col min="11283" max="11283" width="12.7265625" customWidth="1"/>
    <col min="11284" max="11284" width="11" customWidth="1"/>
    <col min="11285" max="11289" width="12.453125" customWidth="1"/>
    <col min="11520" max="11520" width="3" customWidth="1"/>
    <col min="11521" max="11521" width="1.1796875" customWidth="1"/>
    <col min="11522" max="11522" width="46.54296875" customWidth="1"/>
    <col min="11523" max="11525" width="10.453125" customWidth="1"/>
    <col min="11526" max="11526" width="11.6328125" customWidth="1"/>
    <col min="11527" max="11527" width="13.54296875" customWidth="1"/>
    <col min="11528" max="11528" width="13.453125" customWidth="1"/>
    <col min="11529" max="11530" width="13.54296875" customWidth="1"/>
    <col min="11531" max="11531" width="13.7265625" customWidth="1"/>
    <col min="11532" max="11532" width="1.90625" customWidth="1"/>
    <col min="11533" max="11533" width="13.453125" customWidth="1"/>
    <col min="11534" max="11534" width="16.453125" customWidth="1"/>
    <col min="11535" max="11535" width="12.26953125" customWidth="1"/>
    <col min="11536" max="11536" width="13.453125" customWidth="1"/>
    <col min="11537" max="11538" width="12.26953125" customWidth="1"/>
    <col min="11539" max="11539" width="12.7265625" customWidth="1"/>
    <col min="11540" max="11540" width="11" customWidth="1"/>
    <col min="11541" max="11545" width="12.453125" customWidth="1"/>
    <col min="11776" max="11776" width="3" customWidth="1"/>
    <col min="11777" max="11777" width="1.1796875" customWidth="1"/>
    <col min="11778" max="11778" width="46.54296875" customWidth="1"/>
    <col min="11779" max="11781" width="10.453125" customWidth="1"/>
    <col min="11782" max="11782" width="11.6328125" customWidth="1"/>
    <col min="11783" max="11783" width="13.54296875" customWidth="1"/>
    <col min="11784" max="11784" width="13.453125" customWidth="1"/>
    <col min="11785" max="11786" width="13.54296875" customWidth="1"/>
    <col min="11787" max="11787" width="13.7265625" customWidth="1"/>
    <col min="11788" max="11788" width="1.90625" customWidth="1"/>
    <col min="11789" max="11789" width="13.453125" customWidth="1"/>
    <col min="11790" max="11790" width="16.453125" customWidth="1"/>
    <col min="11791" max="11791" width="12.26953125" customWidth="1"/>
    <col min="11792" max="11792" width="13.453125" customWidth="1"/>
    <col min="11793" max="11794" width="12.26953125" customWidth="1"/>
    <col min="11795" max="11795" width="12.7265625" customWidth="1"/>
    <col min="11796" max="11796" width="11" customWidth="1"/>
    <col min="11797" max="11801" width="12.453125" customWidth="1"/>
    <col min="12032" max="12032" width="3" customWidth="1"/>
    <col min="12033" max="12033" width="1.1796875" customWidth="1"/>
    <col min="12034" max="12034" width="46.54296875" customWidth="1"/>
    <col min="12035" max="12037" width="10.453125" customWidth="1"/>
    <col min="12038" max="12038" width="11.6328125" customWidth="1"/>
    <col min="12039" max="12039" width="13.54296875" customWidth="1"/>
    <col min="12040" max="12040" width="13.453125" customWidth="1"/>
    <col min="12041" max="12042" width="13.54296875" customWidth="1"/>
    <col min="12043" max="12043" width="13.7265625" customWidth="1"/>
    <col min="12044" max="12044" width="1.90625" customWidth="1"/>
    <col min="12045" max="12045" width="13.453125" customWidth="1"/>
    <col min="12046" max="12046" width="16.453125" customWidth="1"/>
    <col min="12047" max="12047" width="12.26953125" customWidth="1"/>
    <col min="12048" max="12048" width="13.453125" customWidth="1"/>
    <col min="12049" max="12050" width="12.26953125" customWidth="1"/>
    <col min="12051" max="12051" width="12.7265625" customWidth="1"/>
    <col min="12052" max="12052" width="11" customWidth="1"/>
    <col min="12053" max="12057" width="12.453125" customWidth="1"/>
    <col min="12288" max="12288" width="3" customWidth="1"/>
    <col min="12289" max="12289" width="1.1796875" customWidth="1"/>
    <col min="12290" max="12290" width="46.54296875" customWidth="1"/>
    <col min="12291" max="12293" width="10.453125" customWidth="1"/>
    <col min="12294" max="12294" width="11.6328125" customWidth="1"/>
    <col min="12295" max="12295" width="13.54296875" customWidth="1"/>
    <col min="12296" max="12296" width="13.453125" customWidth="1"/>
    <col min="12297" max="12298" width="13.54296875" customWidth="1"/>
    <col min="12299" max="12299" width="13.7265625" customWidth="1"/>
    <col min="12300" max="12300" width="1.90625" customWidth="1"/>
    <col min="12301" max="12301" width="13.453125" customWidth="1"/>
    <col min="12302" max="12302" width="16.453125" customWidth="1"/>
    <col min="12303" max="12303" width="12.26953125" customWidth="1"/>
    <col min="12304" max="12304" width="13.453125" customWidth="1"/>
    <col min="12305" max="12306" width="12.26953125" customWidth="1"/>
    <col min="12307" max="12307" width="12.7265625" customWidth="1"/>
    <col min="12308" max="12308" width="11" customWidth="1"/>
    <col min="12309" max="12313" width="12.453125" customWidth="1"/>
    <col min="12544" max="12544" width="3" customWidth="1"/>
    <col min="12545" max="12545" width="1.1796875" customWidth="1"/>
    <col min="12546" max="12546" width="46.54296875" customWidth="1"/>
    <col min="12547" max="12549" width="10.453125" customWidth="1"/>
    <col min="12550" max="12550" width="11.6328125" customWidth="1"/>
    <col min="12551" max="12551" width="13.54296875" customWidth="1"/>
    <col min="12552" max="12552" width="13.453125" customWidth="1"/>
    <col min="12553" max="12554" width="13.54296875" customWidth="1"/>
    <col min="12555" max="12555" width="13.7265625" customWidth="1"/>
    <col min="12556" max="12556" width="1.90625" customWidth="1"/>
    <col min="12557" max="12557" width="13.453125" customWidth="1"/>
    <col min="12558" max="12558" width="16.453125" customWidth="1"/>
    <col min="12559" max="12559" width="12.26953125" customWidth="1"/>
    <col min="12560" max="12560" width="13.453125" customWidth="1"/>
    <col min="12561" max="12562" width="12.26953125" customWidth="1"/>
    <col min="12563" max="12563" width="12.7265625" customWidth="1"/>
    <col min="12564" max="12564" width="11" customWidth="1"/>
    <col min="12565" max="12569" width="12.453125" customWidth="1"/>
    <col min="12800" max="12800" width="3" customWidth="1"/>
    <col min="12801" max="12801" width="1.1796875" customWidth="1"/>
    <col min="12802" max="12802" width="46.54296875" customWidth="1"/>
    <col min="12803" max="12805" width="10.453125" customWidth="1"/>
    <col min="12806" max="12806" width="11.6328125" customWidth="1"/>
    <col min="12807" max="12807" width="13.54296875" customWidth="1"/>
    <col min="12808" max="12808" width="13.453125" customWidth="1"/>
    <col min="12809" max="12810" width="13.54296875" customWidth="1"/>
    <col min="12811" max="12811" width="13.7265625" customWidth="1"/>
    <col min="12812" max="12812" width="1.90625" customWidth="1"/>
    <col min="12813" max="12813" width="13.453125" customWidth="1"/>
    <col min="12814" max="12814" width="16.453125" customWidth="1"/>
    <col min="12815" max="12815" width="12.26953125" customWidth="1"/>
    <col min="12816" max="12816" width="13.453125" customWidth="1"/>
    <col min="12817" max="12818" width="12.26953125" customWidth="1"/>
    <col min="12819" max="12819" width="12.7265625" customWidth="1"/>
    <col min="12820" max="12820" width="11" customWidth="1"/>
    <col min="12821" max="12825" width="12.453125" customWidth="1"/>
    <col min="13056" max="13056" width="3" customWidth="1"/>
    <col min="13057" max="13057" width="1.1796875" customWidth="1"/>
    <col min="13058" max="13058" width="46.54296875" customWidth="1"/>
    <col min="13059" max="13061" width="10.453125" customWidth="1"/>
    <col min="13062" max="13062" width="11.6328125" customWidth="1"/>
    <col min="13063" max="13063" width="13.54296875" customWidth="1"/>
    <col min="13064" max="13064" width="13.453125" customWidth="1"/>
    <col min="13065" max="13066" width="13.54296875" customWidth="1"/>
    <col min="13067" max="13067" width="13.7265625" customWidth="1"/>
    <col min="13068" max="13068" width="1.90625" customWidth="1"/>
    <col min="13069" max="13069" width="13.453125" customWidth="1"/>
    <col min="13070" max="13070" width="16.453125" customWidth="1"/>
    <col min="13071" max="13071" width="12.26953125" customWidth="1"/>
    <col min="13072" max="13072" width="13.453125" customWidth="1"/>
    <col min="13073" max="13074" width="12.26953125" customWidth="1"/>
    <col min="13075" max="13075" width="12.7265625" customWidth="1"/>
    <col min="13076" max="13076" width="11" customWidth="1"/>
    <col min="13077" max="13081" width="12.453125" customWidth="1"/>
    <col min="13312" max="13312" width="3" customWidth="1"/>
    <col min="13313" max="13313" width="1.1796875" customWidth="1"/>
    <col min="13314" max="13314" width="46.54296875" customWidth="1"/>
    <col min="13315" max="13317" width="10.453125" customWidth="1"/>
    <col min="13318" max="13318" width="11.6328125" customWidth="1"/>
    <col min="13319" max="13319" width="13.54296875" customWidth="1"/>
    <col min="13320" max="13320" width="13.453125" customWidth="1"/>
    <col min="13321" max="13322" width="13.54296875" customWidth="1"/>
    <col min="13323" max="13323" width="13.7265625" customWidth="1"/>
    <col min="13324" max="13324" width="1.90625" customWidth="1"/>
    <col min="13325" max="13325" width="13.453125" customWidth="1"/>
    <col min="13326" max="13326" width="16.453125" customWidth="1"/>
    <col min="13327" max="13327" width="12.26953125" customWidth="1"/>
    <col min="13328" max="13328" width="13.453125" customWidth="1"/>
    <col min="13329" max="13330" width="12.26953125" customWidth="1"/>
    <col min="13331" max="13331" width="12.7265625" customWidth="1"/>
    <col min="13332" max="13332" width="11" customWidth="1"/>
    <col min="13333" max="13337" width="12.453125" customWidth="1"/>
    <col min="13568" max="13568" width="3" customWidth="1"/>
    <col min="13569" max="13569" width="1.1796875" customWidth="1"/>
    <col min="13570" max="13570" width="46.54296875" customWidth="1"/>
    <col min="13571" max="13573" width="10.453125" customWidth="1"/>
    <col min="13574" max="13574" width="11.6328125" customWidth="1"/>
    <col min="13575" max="13575" width="13.54296875" customWidth="1"/>
    <col min="13576" max="13576" width="13.453125" customWidth="1"/>
    <col min="13577" max="13578" width="13.54296875" customWidth="1"/>
    <col min="13579" max="13579" width="13.7265625" customWidth="1"/>
    <col min="13580" max="13580" width="1.90625" customWidth="1"/>
    <col min="13581" max="13581" width="13.453125" customWidth="1"/>
    <col min="13582" max="13582" width="16.453125" customWidth="1"/>
    <col min="13583" max="13583" width="12.26953125" customWidth="1"/>
    <col min="13584" max="13584" width="13.453125" customWidth="1"/>
    <col min="13585" max="13586" width="12.26953125" customWidth="1"/>
    <col min="13587" max="13587" width="12.7265625" customWidth="1"/>
    <col min="13588" max="13588" width="11" customWidth="1"/>
    <col min="13589" max="13593" width="12.453125" customWidth="1"/>
    <col min="13824" max="13824" width="3" customWidth="1"/>
    <col min="13825" max="13825" width="1.1796875" customWidth="1"/>
    <col min="13826" max="13826" width="46.54296875" customWidth="1"/>
    <col min="13827" max="13829" width="10.453125" customWidth="1"/>
    <col min="13830" max="13830" width="11.6328125" customWidth="1"/>
    <col min="13831" max="13831" width="13.54296875" customWidth="1"/>
    <col min="13832" max="13832" width="13.453125" customWidth="1"/>
    <col min="13833" max="13834" width="13.54296875" customWidth="1"/>
    <col min="13835" max="13835" width="13.7265625" customWidth="1"/>
    <col min="13836" max="13836" width="1.90625" customWidth="1"/>
    <col min="13837" max="13837" width="13.453125" customWidth="1"/>
    <col min="13838" max="13838" width="16.453125" customWidth="1"/>
    <col min="13839" max="13839" width="12.26953125" customWidth="1"/>
    <col min="13840" max="13840" width="13.453125" customWidth="1"/>
    <col min="13841" max="13842" width="12.26953125" customWidth="1"/>
    <col min="13843" max="13843" width="12.7265625" customWidth="1"/>
    <col min="13844" max="13844" width="11" customWidth="1"/>
    <col min="13845" max="13849" width="12.453125" customWidth="1"/>
    <col min="14080" max="14080" width="3" customWidth="1"/>
    <col min="14081" max="14081" width="1.1796875" customWidth="1"/>
    <col min="14082" max="14082" width="46.54296875" customWidth="1"/>
    <col min="14083" max="14085" width="10.453125" customWidth="1"/>
    <col min="14086" max="14086" width="11.6328125" customWidth="1"/>
    <col min="14087" max="14087" width="13.54296875" customWidth="1"/>
    <col min="14088" max="14088" width="13.453125" customWidth="1"/>
    <col min="14089" max="14090" width="13.54296875" customWidth="1"/>
    <col min="14091" max="14091" width="13.7265625" customWidth="1"/>
    <col min="14092" max="14092" width="1.90625" customWidth="1"/>
    <col min="14093" max="14093" width="13.453125" customWidth="1"/>
    <col min="14094" max="14094" width="16.453125" customWidth="1"/>
    <col min="14095" max="14095" width="12.26953125" customWidth="1"/>
    <col min="14096" max="14096" width="13.453125" customWidth="1"/>
    <col min="14097" max="14098" width="12.26953125" customWidth="1"/>
    <col min="14099" max="14099" width="12.7265625" customWidth="1"/>
    <col min="14100" max="14100" width="11" customWidth="1"/>
    <col min="14101" max="14105" width="12.453125" customWidth="1"/>
    <col min="14336" max="14336" width="3" customWidth="1"/>
    <col min="14337" max="14337" width="1.1796875" customWidth="1"/>
    <col min="14338" max="14338" width="46.54296875" customWidth="1"/>
    <col min="14339" max="14341" width="10.453125" customWidth="1"/>
    <col min="14342" max="14342" width="11.6328125" customWidth="1"/>
    <col min="14343" max="14343" width="13.54296875" customWidth="1"/>
    <col min="14344" max="14344" width="13.453125" customWidth="1"/>
    <col min="14345" max="14346" width="13.54296875" customWidth="1"/>
    <col min="14347" max="14347" width="13.7265625" customWidth="1"/>
    <col min="14348" max="14348" width="1.90625" customWidth="1"/>
    <col min="14349" max="14349" width="13.453125" customWidth="1"/>
    <col min="14350" max="14350" width="16.453125" customWidth="1"/>
    <col min="14351" max="14351" width="12.26953125" customWidth="1"/>
    <col min="14352" max="14352" width="13.453125" customWidth="1"/>
    <col min="14353" max="14354" width="12.26953125" customWidth="1"/>
    <col min="14355" max="14355" width="12.7265625" customWidth="1"/>
    <col min="14356" max="14356" width="11" customWidth="1"/>
    <col min="14357" max="14361" width="12.453125" customWidth="1"/>
    <col min="14592" max="14592" width="3" customWidth="1"/>
    <col min="14593" max="14593" width="1.1796875" customWidth="1"/>
    <col min="14594" max="14594" width="46.54296875" customWidth="1"/>
    <col min="14595" max="14597" width="10.453125" customWidth="1"/>
    <col min="14598" max="14598" width="11.6328125" customWidth="1"/>
    <col min="14599" max="14599" width="13.54296875" customWidth="1"/>
    <col min="14600" max="14600" width="13.453125" customWidth="1"/>
    <col min="14601" max="14602" width="13.54296875" customWidth="1"/>
    <col min="14603" max="14603" width="13.7265625" customWidth="1"/>
    <col min="14604" max="14604" width="1.90625" customWidth="1"/>
    <col min="14605" max="14605" width="13.453125" customWidth="1"/>
    <col min="14606" max="14606" width="16.453125" customWidth="1"/>
    <col min="14607" max="14607" width="12.26953125" customWidth="1"/>
    <col min="14608" max="14608" width="13.453125" customWidth="1"/>
    <col min="14609" max="14610" width="12.26953125" customWidth="1"/>
    <col min="14611" max="14611" width="12.7265625" customWidth="1"/>
    <col min="14612" max="14612" width="11" customWidth="1"/>
    <col min="14613" max="14617" width="12.453125" customWidth="1"/>
    <col min="14848" max="14848" width="3" customWidth="1"/>
    <col min="14849" max="14849" width="1.1796875" customWidth="1"/>
    <col min="14850" max="14850" width="46.54296875" customWidth="1"/>
    <col min="14851" max="14853" width="10.453125" customWidth="1"/>
    <col min="14854" max="14854" width="11.6328125" customWidth="1"/>
    <col min="14855" max="14855" width="13.54296875" customWidth="1"/>
    <col min="14856" max="14856" width="13.453125" customWidth="1"/>
    <col min="14857" max="14858" width="13.54296875" customWidth="1"/>
    <col min="14859" max="14859" width="13.7265625" customWidth="1"/>
    <col min="14860" max="14860" width="1.90625" customWidth="1"/>
    <col min="14861" max="14861" width="13.453125" customWidth="1"/>
    <col min="14862" max="14862" width="16.453125" customWidth="1"/>
    <col min="14863" max="14863" width="12.26953125" customWidth="1"/>
    <col min="14864" max="14864" width="13.453125" customWidth="1"/>
    <col min="14865" max="14866" width="12.26953125" customWidth="1"/>
    <col min="14867" max="14867" width="12.7265625" customWidth="1"/>
    <col min="14868" max="14868" width="11" customWidth="1"/>
    <col min="14869" max="14873" width="12.453125" customWidth="1"/>
    <col min="15104" max="15104" width="3" customWidth="1"/>
    <col min="15105" max="15105" width="1.1796875" customWidth="1"/>
    <col min="15106" max="15106" width="46.54296875" customWidth="1"/>
    <col min="15107" max="15109" width="10.453125" customWidth="1"/>
    <col min="15110" max="15110" width="11.6328125" customWidth="1"/>
    <col min="15111" max="15111" width="13.54296875" customWidth="1"/>
    <col min="15112" max="15112" width="13.453125" customWidth="1"/>
    <col min="15113" max="15114" width="13.54296875" customWidth="1"/>
    <col min="15115" max="15115" width="13.7265625" customWidth="1"/>
    <col min="15116" max="15116" width="1.90625" customWidth="1"/>
    <col min="15117" max="15117" width="13.453125" customWidth="1"/>
    <col min="15118" max="15118" width="16.453125" customWidth="1"/>
    <col min="15119" max="15119" width="12.26953125" customWidth="1"/>
    <col min="15120" max="15120" width="13.453125" customWidth="1"/>
    <col min="15121" max="15122" width="12.26953125" customWidth="1"/>
    <col min="15123" max="15123" width="12.7265625" customWidth="1"/>
    <col min="15124" max="15124" width="11" customWidth="1"/>
    <col min="15125" max="15129" width="12.453125" customWidth="1"/>
    <col min="15360" max="15360" width="3" customWidth="1"/>
    <col min="15361" max="15361" width="1.1796875" customWidth="1"/>
    <col min="15362" max="15362" width="46.54296875" customWidth="1"/>
    <col min="15363" max="15365" width="10.453125" customWidth="1"/>
    <col min="15366" max="15366" width="11.6328125" customWidth="1"/>
    <col min="15367" max="15367" width="13.54296875" customWidth="1"/>
    <col min="15368" max="15368" width="13.453125" customWidth="1"/>
    <col min="15369" max="15370" width="13.54296875" customWidth="1"/>
    <col min="15371" max="15371" width="13.7265625" customWidth="1"/>
    <col min="15372" max="15372" width="1.90625" customWidth="1"/>
    <col min="15373" max="15373" width="13.453125" customWidth="1"/>
    <col min="15374" max="15374" width="16.453125" customWidth="1"/>
    <col min="15375" max="15375" width="12.26953125" customWidth="1"/>
    <col min="15376" max="15376" width="13.453125" customWidth="1"/>
    <col min="15377" max="15378" width="12.26953125" customWidth="1"/>
    <col min="15379" max="15379" width="12.7265625" customWidth="1"/>
    <col min="15380" max="15380" width="11" customWidth="1"/>
    <col min="15381" max="15385" width="12.453125" customWidth="1"/>
    <col min="15616" max="15616" width="3" customWidth="1"/>
    <col min="15617" max="15617" width="1.1796875" customWidth="1"/>
    <col min="15618" max="15618" width="46.54296875" customWidth="1"/>
    <col min="15619" max="15621" width="10.453125" customWidth="1"/>
    <col min="15622" max="15622" width="11.6328125" customWidth="1"/>
    <col min="15623" max="15623" width="13.54296875" customWidth="1"/>
    <col min="15624" max="15624" width="13.453125" customWidth="1"/>
    <col min="15625" max="15626" width="13.54296875" customWidth="1"/>
    <col min="15627" max="15627" width="13.7265625" customWidth="1"/>
    <col min="15628" max="15628" width="1.90625" customWidth="1"/>
    <col min="15629" max="15629" width="13.453125" customWidth="1"/>
    <col min="15630" max="15630" width="16.453125" customWidth="1"/>
    <col min="15631" max="15631" width="12.26953125" customWidth="1"/>
    <col min="15632" max="15632" width="13.453125" customWidth="1"/>
    <col min="15633" max="15634" width="12.26953125" customWidth="1"/>
    <col min="15635" max="15635" width="12.7265625" customWidth="1"/>
    <col min="15636" max="15636" width="11" customWidth="1"/>
    <col min="15637" max="15641" width="12.453125" customWidth="1"/>
    <col min="15872" max="15872" width="3" customWidth="1"/>
    <col min="15873" max="15873" width="1.1796875" customWidth="1"/>
    <col min="15874" max="15874" width="46.54296875" customWidth="1"/>
    <col min="15875" max="15877" width="10.453125" customWidth="1"/>
    <col min="15878" max="15878" width="11.6328125" customWidth="1"/>
    <col min="15879" max="15879" width="13.54296875" customWidth="1"/>
    <col min="15880" max="15880" width="13.453125" customWidth="1"/>
    <col min="15881" max="15882" width="13.54296875" customWidth="1"/>
    <col min="15883" max="15883" width="13.7265625" customWidth="1"/>
    <col min="15884" max="15884" width="1.90625" customWidth="1"/>
    <col min="15885" max="15885" width="13.453125" customWidth="1"/>
    <col min="15886" max="15886" width="16.453125" customWidth="1"/>
    <col min="15887" max="15887" width="12.26953125" customWidth="1"/>
    <col min="15888" max="15888" width="13.453125" customWidth="1"/>
    <col min="15889" max="15890" width="12.26953125" customWidth="1"/>
    <col min="15891" max="15891" width="12.7265625" customWidth="1"/>
    <col min="15892" max="15892" width="11" customWidth="1"/>
    <col min="15893" max="15897" width="12.453125" customWidth="1"/>
    <col min="16128" max="16128" width="3" customWidth="1"/>
    <col min="16129" max="16129" width="1.1796875" customWidth="1"/>
    <col min="16130" max="16130" width="46.54296875" customWidth="1"/>
    <col min="16131" max="16133" width="10.453125" customWidth="1"/>
    <col min="16134" max="16134" width="11.6328125" customWidth="1"/>
    <col min="16135" max="16135" width="13.54296875" customWidth="1"/>
    <col min="16136" max="16136" width="13.453125" customWidth="1"/>
    <col min="16137" max="16138" width="13.54296875" customWidth="1"/>
    <col min="16139" max="16139" width="13.7265625" customWidth="1"/>
    <col min="16140" max="16140" width="1.90625" customWidth="1"/>
    <col min="16141" max="16141" width="13.453125" customWidth="1"/>
    <col min="16142" max="16142" width="16.453125" customWidth="1"/>
    <col min="16143" max="16143" width="12.26953125" customWidth="1"/>
    <col min="16144" max="16144" width="13.453125" customWidth="1"/>
    <col min="16145" max="16146" width="12.26953125" customWidth="1"/>
    <col min="16147" max="16147" width="12.7265625" customWidth="1"/>
    <col min="16148" max="16148" width="11" customWidth="1"/>
    <col min="16149" max="16153" width="12.453125" customWidth="1"/>
  </cols>
  <sheetData>
    <row r="1" spans="1:15" ht="23" x14ac:dyDescent="0.5">
      <c r="C1" s="1" t="s">
        <v>0</v>
      </c>
      <c r="D1" s="1"/>
      <c r="E1" s="1"/>
      <c r="F1" s="1"/>
    </row>
    <row r="2" spans="1:15" ht="12.75" customHeight="1" x14ac:dyDescent="0.4">
      <c r="C2" s="2" t="s">
        <v>1</v>
      </c>
      <c r="D2" s="3"/>
      <c r="E2" s="3"/>
      <c r="F2" s="3"/>
      <c r="G2" s="4"/>
      <c r="H2" s="4"/>
      <c r="I2" s="5"/>
      <c r="J2" s="4"/>
      <c r="K2" s="6"/>
    </row>
    <row r="3" spans="1:15" ht="18" customHeight="1" thickBot="1" x14ac:dyDescent="0.4">
      <c r="A3" s="7">
        <f>ROW()</f>
        <v>3</v>
      </c>
      <c r="C3" s="8" t="s">
        <v>2</v>
      </c>
      <c r="D3" s="8"/>
      <c r="E3" s="8"/>
      <c r="F3" s="8"/>
      <c r="G3" s="9"/>
      <c r="H3" s="9"/>
      <c r="I3" s="9"/>
      <c r="J3" s="9"/>
      <c r="K3" s="9"/>
      <c r="L3" s="9"/>
      <c r="M3" s="115" t="s">
        <v>3</v>
      </c>
      <c r="N3" s="116"/>
      <c r="O3" s="116"/>
    </row>
    <row r="4" spans="1:15" ht="43.5" customHeight="1" thickBot="1" x14ac:dyDescent="0.4">
      <c r="A4" s="7">
        <f>ROW()</f>
        <v>4</v>
      </c>
      <c r="C4" s="10" t="s">
        <v>4</v>
      </c>
      <c r="F4" s="108" t="s">
        <v>5</v>
      </c>
      <c r="G4" s="12" t="s">
        <v>6</v>
      </c>
      <c r="H4" s="13" t="s">
        <v>7</v>
      </c>
      <c r="I4" s="14" t="s">
        <v>8</v>
      </c>
      <c r="J4" s="14" t="s">
        <v>9</v>
      </c>
      <c r="K4" s="14" t="s">
        <v>10</v>
      </c>
      <c r="L4" s="14" t="s">
        <v>11</v>
      </c>
      <c r="M4" s="109" t="s">
        <v>12</v>
      </c>
      <c r="N4" s="109" t="s">
        <v>13</v>
      </c>
      <c r="O4" s="109" t="s">
        <v>14</v>
      </c>
    </row>
    <row r="5" spans="1:15" ht="14.5" customHeight="1" x14ac:dyDescent="0.35">
      <c r="A5" s="7">
        <f>ROW()</f>
        <v>5</v>
      </c>
      <c r="C5" s="15" t="s">
        <v>15</v>
      </c>
      <c r="E5" s="16"/>
      <c r="F5" s="17"/>
      <c r="G5" s="18"/>
      <c r="H5" s="19"/>
      <c r="I5" s="20"/>
      <c r="J5" s="20"/>
      <c r="K5" s="21"/>
      <c r="L5" s="22"/>
      <c r="M5" s="23"/>
      <c r="N5" s="23"/>
      <c r="O5" s="24"/>
    </row>
    <row r="6" spans="1:15" ht="14.5" customHeight="1" x14ac:dyDescent="0.35">
      <c r="A6" s="7">
        <f>ROW()</f>
        <v>6</v>
      </c>
      <c r="C6" s="15" t="s">
        <v>16</v>
      </c>
      <c r="E6" s="16"/>
      <c r="F6" s="17"/>
      <c r="G6" s="18"/>
      <c r="H6" s="19"/>
      <c r="I6" s="20"/>
      <c r="J6" s="20"/>
      <c r="K6" s="21"/>
      <c r="L6" s="22"/>
      <c r="M6" s="24"/>
      <c r="N6" s="23"/>
      <c r="O6" s="24"/>
    </row>
    <row r="7" spans="1:15" ht="14.5" customHeight="1" x14ac:dyDescent="0.35">
      <c r="A7" s="7">
        <f>ROW()</f>
        <v>7</v>
      </c>
      <c r="C7" s="15" t="s">
        <v>17</v>
      </c>
      <c r="E7" s="16"/>
      <c r="F7" s="17"/>
      <c r="G7" s="18"/>
      <c r="H7" s="19"/>
      <c r="I7" s="20"/>
      <c r="J7" s="20"/>
      <c r="K7" s="21"/>
      <c r="L7" s="22"/>
      <c r="M7" s="24"/>
      <c r="N7" s="23"/>
      <c r="O7" s="24"/>
    </row>
    <row r="8" spans="1:15" ht="14.5" customHeight="1" x14ac:dyDescent="0.35">
      <c r="A8" s="7">
        <f>ROW()</f>
        <v>8</v>
      </c>
      <c r="C8" s="15" t="s">
        <v>18</v>
      </c>
      <c r="E8" s="25"/>
      <c r="F8" s="17"/>
      <c r="G8" s="26"/>
      <c r="H8" s="27"/>
      <c r="I8" s="28"/>
      <c r="J8" s="28"/>
      <c r="K8" s="29"/>
      <c r="L8" s="30"/>
      <c r="M8" s="106"/>
      <c r="N8" s="106"/>
      <c r="O8" s="107"/>
    </row>
    <row r="9" spans="1:15" ht="15" thickBot="1" x14ac:dyDescent="0.4">
      <c r="A9" s="7">
        <f>ROW()</f>
        <v>9</v>
      </c>
      <c r="C9" t="s">
        <v>19</v>
      </c>
      <c r="E9" s="25"/>
      <c r="F9" s="31"/>
      <c r="G9" s="18"/>
      <c r="H9" s="19"/>
      <c r="I9" s="32"/>
      <c r="J9" s="32"/>
      <c r="K9" s="21"/>
      <c r="L9" s="33"/>
    </row>
    <row r="10" spans="1:15" ht="15" customHeight="1" thickBot="1" x14ac:dyDescent="0.4">
      <c r="A10" s="7">
        <f>ROW()</f>
        <v>10</v>
      </c>
      <c r="C10" t="s">
        <v>20</v>
      </c>
      <c r="E10" s="34"/>
      <c r="F10" s="35"/>
      <c r="G10" s="26"/>
      <c r="H10" s="27"/>
      <c r="I10" s="36"/>
      <c r="J10" s="37"/>
      <c r="K10" s="21"/>
      <c r="L10" s="30"/>
    </row>
    <row r="11" spans="1:15" ht="15" thickBot="1" x14ac:dyDescent="0.4">
      <c r="A11" s="7">
        <f>ROW()</f>
        <v>11</v>
      </c>
      <c r="C11" t="s">
        <v>21</v>
      </c>
      <c r="E11" s="34"/>
      <c r="F11" s="38"/>
      <c r="G11" s="39"/>
      <c r="H11" s="40"/>
      <c r="K11" s="41"/>
      <c r="L11" s="42"/>
    </row>
    <row r="12" spans="1:15" ht="14.25" customHeight="1" thickTop="1" thickBot="1" x14ac:dyDescent="0.4">
      <c r="A12" s="7">
        <f>ROW()</f>
        <v>12</v>
      </c>
      <c r="G12" s="43"/>
      <c r="H12" s="44"/>
      <c r="I12" s="45"/>
      <c r="K12" s="45"/>
      <c r="L12" s="45"/>
    </row>
    <row r="13" spans="1:15" ht="41.25" customHeight="1" thickBot="1" x14ac:dyDescent="0.4">
      <c r="A13" s="7">
        <f>ROW()</f>
        <v>13</v>
      </c>
      <c r="C13" s="46" t="s">
        <v>22</v>
      </c>
      <c r="D13" s="47" t="s">
        <v>23</v>
      </c>
      <c r="E13" s="47" t="s">
        <v>24</v>
      </c>
      <c r="F13" s="11" t="s">
        <v>25</v>
      </c>
      <c r="G13" s="12" t="s">
        <v>26</v>
      </c>
      <c r="H13" s="47" t="s">
        <v>27</v>
      </c>
      <c r="M13" s="117" t="s">
        <v>28</v>
      </c>
      <c r="N13" s="118"/>
      <c r="O13" s="119"/>
    </row>
    <row r="14" spans="1:15" x14ac:dyDescent="0.35">
      <c r="A14" s="7">
        <f>ROW()</f>
        <v>14</v>
      </c>
      <c r="C14" s="45" t="s">
        <v>29</v>
      </c>
      <c r="D14" s="110"/>
      <c r="E14" s="111"/>
      <c r="F14" s="48"/>
      <c r="G14" s="49"/>
      <c r="H14" s="50"/>
      <c r="M14" s="51" t="s">
        <v>30</v>
      </c>
      <c r="O14" s="52"/>
    </row>
    <row r="15" spans="1:15" x14ac:dyDescent="0.35">
      <c r="A15" s="7">
        <f>ROW()</f>
        <v>15</v>
      </c>
      <c r="C15" s="53" t="s">
        <v>31</v>
      </c>
      <c r="E15" s="45"/>
      <c r="F15" s="48"/>
      <c r="G15" s="18"/>
      <c r="H15" s="54"/>
      <c r="M15" s="51" t="s">
        <v>64</v>
      </c>
      <c r="O15" s="55"/>
    </row>
    <row r="16" spans="1:15" x14ac:dyDescent="0.35">
      <c r="A16" s="7">
        <f>ROW()</f>
        <v>16</v>
      </c>
      <c r="C16" s="45" t="s">
        <v>32</v>
      </c>
      <c r="E16" s="56"/>
      <c r="F16" s="57"/>
      <c r="G16" s="18"/>
      <c r="H16" s="50"/>
      <c r="K16" s="58" t="s">
        <v>33</v>
      </c>
      <c r="L16" s="59"/>
      <c r="M16" s="51" t="s">
        <v>34</v>
      </c>
      <c r="O16" s="52"/>
    </row>
    <row r="17" spans="1:15" ht="14.5" customHeight="1" thickBot="1" x14ac:dyDescent="0.4">
      <c r="A17" s="7">
        <f>ROW()</f>
        <v>17</v>
      </c>
      <c r="C17" s="45" t="s">
        <v>35</v>
      </c>
      <c r="E17" s="45"/>
      <c r="F17" s="60"/>
      <c r="G17" s="39"/>
      <c r="H17" s="61"/>
      <c r="K17" s="58" t="s">
        <v>36</v>
      </c>
      <c r="L17" s="62"/>
      <c r="M17" s="51" t="s">
        <v>37</v>
      </c>
      <c r="O17" s="19"/>
    </row>
    <row r="18" spans="1:15" ht="12.75" customHeight="1" thickBot="1" x14ac:dyDescent="0.4">
      <c r="A18" s="7">
        <f>ROW()</f>
        <v>18</v>
      </c>
      <c r="C18" s="45"/>
      <c r="D18" s="45"/>
      <c r="E18" s="45"/>
      <c r="F18" s="45"/>
      <c r="G18" s="45"/>
      <c r="M18" s="63" t="s">
        <v>38</v>
      </c>
      <c r="N18" s="64"/>
      <c r="O18" s="65"/>
    </row>
    <row r="19" spans="1:15" ht="12" customHeight="1" thickBot="1" x14ac:dyDescent="0.4">
      <c r="A19" s="7">
        <f>ROW()</f>
        <v>19</v>
      </c>
      <c r="C19" s="66"/>
      <c r="D19" s="66"/>
      <c r="E19" s="66"/>
      <c r="F19" s="66"/>
      <c r="G19" s="66"/>
      <c r="H19" s="67"/>
      <c r="I19" s="66"/>
      <c r="J19" s="66"/>
      <c r="K19" s="66"/>
      <c r="L19" s="67"/>
      <c r="M19" s="67"/>
      <c r="N19" s="67"/>
      <c r="O19" s="67"/>
    </row>
    <row r="20" spans="1:15" ht="12.75" customHeight="1" thickBot="1" x14ac:dyDescent="0.4">
      <c r="A20" s="7">
        <f>ROW()</f>
        <v>20</v>
      </c>
      <c r="C20" s="68" t="s">
        <v>39</v>
      </c>
      <c r="D20" s="68"/>
      <c r="E20" s="68"/>
      <c r="F20" s="68"/>
      <c r="G20" s="69"/>
      <c r="H20" s="69"/>
      <c r="I20" s="69"/>
      <c r="J20" s="69"/>
      <c r="K20" s="69"/>
      <c r="L20" s="69"/>
      <c r="M20" s="70"/>
      <c r="N20" s="71"/>
      <c r="O20" s="69"/>
    </row>
    <row r="21" spans="1:15" ht="15.75" customHeight="1" thickBot="1" x14ac:dyDescent="0.4">
      <c r="A21" s="7">
        <f>ROW()</f>
        <v>21</v>
      </c>
      <c r="C21" s="72"/>
      <c r="D21" s="73" t="s">
        <v>40</v>
      </c>
      <c r="E21" s="74"/>
      <c r="F21" s="75" t="s">
        <v>41</v>
      </c>
      <c r="G21" s="76" t="s">
        <v>42</v>
      </c>
      <c r="H21" s="77" t="s">
        <v>43</v>
      </c>
      <c r="I21" s="77" t="s">
        <v>44</v>
      </c>
      <c r="J21" s="77" t="s">
        <v>45</v>
      </c>
      <c r="K21" s="77" t="s">
        <v>46</v>
      </c>
      <c r="L21" s="77" t="s">
        <v>47</v>
      </c>
      <c r="M21" s="78" t="s">
        <v>48</v>
      </c>
      <c r="N21" s="77" t="s">
        <v>49</v>
      </c>
      <c r="O21" s="77" t="s">
        <v>50</v>
      </c>
    </row>
    <row r="22" spans="1:15" x14ac:dyDescent="0.35">
      <c r="A22" s="7">
        <f>ROW()</f>
        <v>22</v>
      </c>
      <c r="F22" s="4"/>
      <c r="G22" s="79"/>
    </row>
    <row r="23" spans="1:15" x14ac:dyDescent="0.35">
      <c r="A23" s="7">
        <f>ROW()</f>
        <v>23</v>
      </c>
      <c r="C23" s="72" t="s">
        <v>51</v>
      </c>
      <c r="D23" s="80"/>
      <c r="E23" s="80"/>
      <c r="F23" s="112"/>
      <c r="G23" s="81">
        <f>+M7</f>
        <v>0</v>
      </c>
      <c r="H23" s="82">
        <f t="shared" ref="H23:O23" si="0">+G23+H24</f>
        <v>0</v>
      </c>
      <c r="I23" s="82">
        <f t="shared" si="0"/>
        <v>5.0000000000000001E-3</v>
      </c>
      <c r="J23" s="82">
        <f t="shared" si="0"/>
        <v>0.01</v>
      </c>
      <c r="K23" s="82">
        <f t="shared" si="0"/>
        <v>0.02</v>
      </c>
      <c r="L23" s="82">
        <f t="shared" si="0"/>
        <v>0.02</v>
      </c>
      <c r="M23" s="83">
        <f t="shared" si="0"/>
        <v>0.02</v>
      </c>
      <c r="N23" s="82">
        <f t="shared" si="0"/>
        <v>0.02</v>
      </c>
      <c r="O23" s="82">
        <f t="shared" si="0"/>
        <v>0.02</v>
      </c>
    </row>
    <row r="24" spans="1:15" x14ac:dyDescent="0.35">
      <c r="A24" s="7">
        <f>ROW()</f>
        <v>24</v>
      </c>
      <c r="C24" s="84" t="s">
        <v>52</v>
      </c>
      <c r="D24" s="80"/>
      <c r="E24" s="80"/>
      <c r="F24" s="112"/>
      <c r="G24" s="81"/>
      <c r="H24" s="85">
        <v>0</v>
      </c>
      <c r="I24" s="85">
        <v>5.0000000000000001E-3</v>
      </c>
      <c r="J24" s="85">
        <v>5.0000000000000001E-3</v>
      </c>
      <c r="K24" s="85">
        <v>0.01</v>
      </c>
      <c r="L24" s="82">
        <v>0</v>
      </c>
      <c r="M24" s="83">
        <v>0</v>
      </c>
      <c r="N24" s="82">
        <v>0</v>
      </c>
      <c r="O24" s="82">
        <v>0</v>
      </c>
    </row>
    <row r="25" spans="1:15" ht="8.25" customHeight="1" x14ac:dyDescent="0.35">
      <c r="A25" s="7">
        <f>ROW()</f>
        <v>25</v>
      </c>
      <c r="D25" s="86"/>
      <c r="E25" s="86"/>
      <c r="F25" s="113"/>
      <c r="G25" s="79"/>
      <c r="M25" s="87"/>
    </row>
    <row r="26" spans="1:15" ht="12" customHeight="1" x14ac:dyDescent="0.35">
      <c r="A26" s="7">
        <f>ROW()</f>
        <v>26</v>
      </c>
      <c r="C26" s="72" t="str">
        <f>+C6</f>
        <v>Term Loan A</v>
      </c>
      <c r="D26" s="86"/>
      <c r="E26" s="86"/>
      <c r="F26" s="113"/>
      <c r="G26" s="79"/>
      <c r="M26" s="87"/>
    </row>
    <row r="27" spans="1:15" ht="12.75" customHeight="1" x14ac:dyDescent="0.35">
      <c r="A27" s="7">
        <f>ROW()</f>
        <v>27</v>
      </c>
      <c r="C27" t="s">
        <v>53</v>
      </c>
      <c r="F27" s="4"/>
      <c r="G27" s="88"/>
      <c r="H27" s="89"/>
      <c r="I27" s="89"/>
      <c r="J27" s="89"/>
      <c r="K27" s="89"/>
      <c r="L27" s="89"/>
      <c r="M27" s="90"/>
      <c r="N27" s="89"/>
      <c r="O27" s="89"/>
    </row>
    <row r="28" spans="1:15" x14ac:dyDescent="0.35">
      <c r="A28" s="7">
        <f>ROW()</f>
        <v>28</v>
      </c>
      <c r="C28" t="s">
        <v>54</v>
      </c>
      <c r="F28" s="5" t="s">
        <v>55</v>
      </c>
      <c r="G28" s="91"/>
      <c r="H28" s="92"/>
      <c r="I28" s="92"/>
      <c r="J28" s="92"/>
      <c r="K28" s="92"/>
      <c r="L28" s="92"/>
      <c r="M28" s="93"/>
      <c r="N28" s="92"/>
      <c r="O28" s="89"/>
    </row>
    <row r="29" spans="1:15" x14ac:dyDescent="0.35">
      <c r="A29" s="7">
        <f>ROW()</f>
        <v>29</v>
      </c>
      <c r="C29" t="s">
        <v>56</v>
      </c>
      <c r="F29" s="4"/>
      <c r="G29" s="94"/>
      <c r="H29" s="89"/>
      <c r="I29" s="89"/>
      <c r="J29" s="89"/>
      <c r="K29" s="89"/>
      <c r="L29" s="89"/>
      <c r="M29" s="90"/>
      <c r="N29" s="89"/>
      <c r="O29" s="89"/>
    </row>
    <row r="30" spans="1:15" ht="15" thickBot="1" x14ac:dyDescent="0.4">
      <c r="A30" s="7">
        <f>ROW()</f>
        <v>30</v>
      </c>
      <c r="C30" t="s">
        <v>57</v>
      </c>
      <c r="D30" s="86">
        <f>IF(G30=0,0,IRR(G30:P30))</f>
        <v>0</v>
      </c>
      <c r="E30" s="86"/>
      <c r="F30" s="113"/>
      <c r="G30" s="95"/>
      <c r="H30" s="96"/>
      <c r="I30" s="96"/>
      <c r="J30" s="96"/>
      <c r="K30" s="96"/>
      <c r="L30" s="96"/>
      <c r="M30" s="97"/>
      <c r="N30" s="96"/>
      <c r="O30" s="96"/>
    </row>
    <row r="31" spans="1:15" ht="15.75" customHeight="1" thickTop="1" x14ac:dyDescent="0.35">
      <c r="A31" s="7">
        <f>ROW()</f>
        <v>31</v>
      </c>
      <c r="C31" s="72" t="str">
        <f>+C38</f>
        <v>Interest Rate</v>
      </c>
      <c r="D31" s="98"/>
      <c r="E31" s="98"/>
      <c r="F31" s="98"/>
      <c r="G31" s="99"/>
      <c r="H31" s="82">
        <f t="shared" ref="H31:O31" si="1">H23+$N$6</f>
        <v>0</v>
      </c>
      <c r="I31" s="82">
        <f t="shared" si="1"/>
        <v>5.0000000000000001E-3</v>
      </c>
      <c r="J31" s="82">
        <f t="shared" si="1"/>
        <v>0.01</v>
      </c>
      <c r="K31" s="82">
        <f t="shared" si="1"/>
        <v>0.02</v>
      </c>
      <c r="L31" s="82">
        <f t="shared" si="1"/>
        <v>0.02</v>
      </c>
      <c r="M31" s="83">
        <f t="shared" si="1"/>
        <v>0.02</v>
      </c>
      <c r="N31" s="82">
        <f t="shared" si="1"/>
        <v>0.02</v>
      </c>
      <c r="O31" s="82">
        <f t="shared" si="1"/>
        <v>0.02</v>
      </c>
    </row>
    <row r="32" spans="1:15" ht="15.75" customHeight="1" x14ac:dyDescent="0.35">
      <c r="A32" s="7">
        <f>ROW()</f>
        <v>32</v>
      </c>
      <c r="C32" s="72"/>
      <c r="D32" s="98"/>
      <c r="E32" s="98"/>
      <c r="F32" s="98"/>
      <c r="G32" s="99"/>
      <c r="H32" s="100"/>
      <c r="I32" s="100"/>
      <c r="J32" s="100"/>
      <c r="K32" s="100"/>
      <c r="L32" s="100"/>
      <c r="M32" s="101"/>
      <c r="N32" s="100"/>
      <c r="O32" s="100"/>
    </row>
    <row r="33" spans="1:15" ht="15.75" customHeight="1" x14ac:dyDescent="0.35">
      <c r="A33" s="7">
        <f>ROW()</f>
        <v>33</v>
      </c>
      <c r="C33" s="72" t="str">
        <f>+C7</f>
        <v>Term Loan B</v>
      </c>
      <c r="D33" s="98"/>
      <c r="E33" s="98"/>
      <c r="F33" s="98"/>
      <c r="G33" s="99"/>
      <c r="H33" s="100"/>
      <c r="I33" s="100"/>
      <c r="J33" s="100"/>
      <c r="K33" s="100"/>
      <c r="L33" s="100"/>
      <c r="M33" s="101"/>
      <c r="N33" s="100"/>
      <c r="O33" s="100"/>
    </row>
    <row r="34" spans="1:15" ht="12.75" customHeight="1" x14ac:dyDescent="0.35">
      <c r="A34" s="7">
        <f>ROW()</f>
        <v>34</v>
      </c>
      <c r="C34" t="s">
        <v>53</v>
      </c>
      <c r="F34" s="4"/>
      <c r="G34" s="88"/>
      <c r="H34" s="89"/>
      <c r="I34" s="89"/>
      <c r="J34" s="89"/>
      <c r="K34" s="89"/>
      <c r="L34" s="89"/>
      <c r="M34" s="90"/>
      <c r="N34" s="89"/>
      <c r="O34" s="89"/>
    </row>
    <row r="35" spans="1:15" x14ac:dyDescent="0.35">
      <c r="A35" s="7">
        <f>ROW()</f>
        <v>35</v>
      </c>
      <c r="C35" t="s">
        <v>54</v>
      </c>
      <c r="F35" s="4" t="s">
        <v>58</v>
      </c>
      <c r="G35" s="91"/>
      <c r="H35" s="92"/>
      <c r="I35" s="92"/>
      <c r="J35" s="92"/>
      <c r="K35" s="92"/>
      <c r="L35" s="92"/>
      <c r="M35" s="93"/>
      <c r="N35" s="92"/>
      <c r="O35" s="89"/>
    </row>
    <row r="36" spans="1:15" x14ac:dyDescent="0.35">
      <c r="A36" s="7">
        <f>ROW()</f>
        <v>36</v>
      </c>
      <c r="C36" t="s">
        <v>56</v>
      </c>
      <c r="F36" s="4"/>
      <c r="G36" s="94"/>
      <c r="H36" s="89"/>
      <c r="I36" s="89"/>
      <c r="J36" s="89"/>
      <c r="K36" s="89"/>
      <c r="L36" s="89"/>
      <c r="M36" s="90"/>
      <c r="N36" s="89"/>
      <c r="O36" s="89"/>
    </row>
    <row r="37" spans="1:15" ht="15" thickBot="1" x14ac:dyDescent="0.4">
      <c r="A37" s="7">
        <f>ROW()</f>
        <v>37</v>
      </c>
      <c r="C37" t="s">
        <v>57</v>
      </c>
      <c r="D37" s="86">
        <f>IF(G37=0,0,IRR(G37:P37))</f>
        <v>0</v>
      </c>
      <c r="E37" s="86"/>
      <c r="F37" s="113"/>
      <c r="G37" s="95"/>
      <c r="H37" s="96"/>
      <c r="I37" s="96"/>
      <c r="J37" s="96"/>
      <c r="K37" s="96"/>
      <c r="L37" s="96"/>
      <c r="M37" s="97"/>
      <c r="N37" s="96"/>
      <c r="O37" s="96"/>
    </row>
    <row r="38" spans="1:15" ht="15" thickTop="1" x14ac:dyDescent="0.35">
      <c r="A38" s="7">
        <f>ROW()</f>
        <v>38</v>
      </c>
      <c r="C38" s="72" t="s">
        <v>59</v>
      </c>
      <c r="D38" s="80"/>
      <c r="E38" s="80"/>
      <c r="F38" s="112"/>
      <c r="G38" s="81"/>
      <c r="H38" s="82">
        <f t="shared" ref="H38:O38" si="2">+H23+$N$7</f>
        <v>0</v>
      </c>
      <c r="I38" s="82">
        <f t="shared" si="2"/>
        <v>5.0000000000000001E-3</v>
      </c>
      <c r="J38" s="82">
        <f t="shared" si="2"/>
        <v>0.01</v>
      </c>
      <c r="K38" s="82">
        <f t="shared" si="2"/>
        <v>0.02</v>
      </c>
      <c r="L38" s="82">
        <f t="shared" si="2"/>
        <v>0.02</v>
      </c>
      <c r="M38" s="83">
        <f t="shared" si="2"/>
        <v>0.02</v>
      </c>
      <c r="N38" s="82">
        <f t="shared" si="2"/>
        <v>0.02</v>
      </c>
      <c r="O38" s="82">
        <f t="shared" si="2"/>
        <v>0.02</v>
      </c>
    </row>
    <row r="39" spans="1:15" ht="8.25" customHeight="1" x14ac:dyDescent="0.35">
      <c r="A39" s="7">
        <f>ROW()</f>
        <v>39</v>
      </c>
      <c r="D39" s="86"/>
      <c r="E39" s="86"/>
      <c r="F39" s="113"/>
      <c r="G39" s="79"/>
      <c r="M39" s="87"/>
    </row>
    <row r="40" spans="1:15" x14ac:dyDescent="0.35">
      <c r="A40" s="7">
        <f>ROW()</f>
        <v>40</v>
      </c>
      <c r="C40" s="72" t="s">
        <v>60</v>
      </c>
      <c r="D40" s="102"/>
      <c r="E40" s="102"/>
      <c r="F40" s="114"/>
      <c r="G40" s="79"/>
      <c r="M40" s="87"/>
    </row>
    <row r="41" spans="1:15" x14ac:dyDescent="0.35">
      <c r="A41" s="7">
        <f>ROW()</f>
        <v>41</v>
      </c>
      <c r="C41" t="s">
        <v>61</v>
      </c>
      <c r="D41" s="86"/>
      <c r="E41" s="86"/>
      <c r="F41" s="113"/>
      <c r="G41" s="88"/>
      <c r="H41" s="89"/>
      <c r="I41" s="89"/>
      <c r="J41" s="89"/>
      <c r="K41" s="89"/>
      <c r="L41" s="89"/>
      <c r="M41" s="90"/>
      <c r="N41" s="89"/>
      <c r="O41" s="89"/>
    </row>
    <row r="42" spans="1:15" x14ac:dyDescent="0.35">
      <c r="A42" s="7">
        <f>ROW()</f>
        <v>42</v>
      </c>
      <c r="C42" t="s">
        <v>54</v>
      </c>
      <c r="D42" s="86"/>
      <c r="E42" s="86"/>
      <c r="F42" s="113" t="s">
        <v>65</v>
      </c>
      <c r="G42" s="91"/>
      <c r="H42" s="92"/>
      <c r="I42" s="92"/>
      <c r="J42" s="92"/>
      <c r="K42" s="92"/>
      <c r="L42" s="92"/>
      <c r="M42" s="93"/>
      <c r="N42" s="92"/>
      <c r="O42" s="92"/>
    </row>
    <row r="43" spans="1:15" x14ac:dyDescent="0.35">
      <c r="A43" s="7">
        <f>ROW()</f>
        <v>43</v>
      </c>
      <c r="C43" t="s">
        <v>56</v>
      </c>
      <c r="D43" s="86"/>
      <c r="E43" s="86"/>
      <c r="F43" s="113"/>
      <c r="G43" s="103"/>
      <c r="H43" s="89"/>
      <c r="I43" s="89"/>
      <c r="J43" s="89"/>
      <c r="K43" s="89"/>
      <c r="L43" s="89"/>
      <c r="M43" s="90"/>
      <c r="N43" s="89"/>
      <c r="O43" s="89"/>
    </row>
    <row r="44" spans="1:15" ht="15" thickBot="1" x14ac:dyDescent="0.4">
      <c r="A44" s="7">
        <f>ROW()</f>
        <v>44</v>
      </c>
      <c r="C44" t="s">
        <v>57</v>
      </c>
      <c r="D44" s="86">
        <f>IF(G44=0,0,IRR(G44:P44))</f>
        <v>0</v>
      </c>
      <c r="E44" s="86"/>
      <c r="F44" s="113"/>
      <c r="G44" s="95"/>
      <c r="H44" s="96"/>
      <c r="I44" s="96"/>
      <c r="J44" s="96"/>
      <c r="K44" s="96"/>
      <c r="L44" s="96"/>
      <c r="M44" s="97"/>
      <c r="N44" s="96"/>
      <c r="O44" s="96"/>
    </row>
    <row r="45" spans="1:15" ht="9.75" customHeight="1" thickTop="1" x14ac:dyDescent="0.35">
      <c r="A45" s="7">
        <f>ROW()</f>
        <v>45</v>
      </c>
      <c r="F45" s="4"/>
      <c r="G45" s="79"/>
      <c r="H45" s="45"/>
      <c r="I45" s="45"/>
      <c r="J45" s="45"/>
      <c r="K45" s="45"/>
      <c r="L45" s="45"/>
      <c r="M45" s="90"/>
      <c r="N45" s="45"/>
      <c r="O45" s="45"/>
    </row>
    <row r="46" spans="1:15" x14ac:dyDescent="0.35">
      <c r="A46" s="7">
        <f>ROW()</f>
        <v>46</v>
      </c>
      <c r="C46" t="s">
        <v>62</v>
      </c>
      <c r="F46" s="4"/>
      <c r="G46" s="79"/>
      <c r="H46" s="45"/>
      <c r="I46" s="45"/>
      <c r="J46" s="45"/>
      <c r="K46" s="45"/>
      <c r="L46" s="45"/>
      <c r="M46" s="90"/>
      <c r="N46" s="45"/>
      <c r="O46" s="45"/>
    </row>
    <row r="47" spans="1:15" ht="15" thickBot="1" x14ac:dyDescent="0.4">
      <c r="A47" s="7">
        <f>ROW()</f>
        <v>47</v>
      </c>
      <c r="C47" t="s">
        <v>63</v>
      </c>
      <c r="F47" s="4"/>
      <c r="G47" s="104"/>
      <c r="H47" s="45"/>
      <c r="I47" s="45"/>
      <c r="J47" s="45"/>
      <c r="K47" s="45"/>
      <c r="L47" s="45"/>
      <c r="M47" s="90"/>
      <c r="N47" s="45"/>
      <c r="O47" s="45"/>
    </row>
    <row r="48" spans="1:15" ht="12" customHeight="1" thickBot="1" x14ac:dyDescent="0.4">
      <c r="A48" s="7">
        <f>ROW()</f>
        <v>48</v>
      </c>
      <c r="C48" s="67"/>
      <c r="D48" s="67"/>
      <c r="E48" s="67"/>
      <c r="F48" s="67"/>
      <c r="G48" s="67"/>
      <c r="H48" s="66"/>
      <c r="I48" s="66"/>
      <c r="J48" s="66"/>
      <c r="K48" s="66"/>
      <c r="L48" s="66"/>
      <c r="M48" s="105"/>
      <c r="N48" s="66"/>
      <c r="O48" s="67"/>
    </row>
    <row r="60" spans="8:14" x14ac:dyDescent="0.35">
      <c r="H60" s="89"/>
      <c r="J60" s="89"/>
      <c r="K60" s="89"/>
      <c r="L60" s="89"/>
      <c r="M60" s="89"/>
      <c r="N60" s="89"/>
    </row>
    <row r="61" spans="8:14" x14ac:dyDescent="0.35">
      <c r="H61" s="89"/>
      <c r="J61" s="89"/>
      <c r="K61" s="89"/>
      <c r="L61" s="89"/>
      <c r="M61" s="89"/>
      <c r="N61" s="89"/>
    </row>
    <row r="62" spans="8:14" x14ac:dyDescent="0.35">
      <c r="H62" s="89"/>
      <c r="J62" s="89"/>
      <c r="K62" s="89"/>
      <c r="L62" s="89"/>
      <c r="M62" s="89"/>
      <c r="N62" s="89"/>
    </row>
    <row r="63" spans="8:14" x14ac:dyDescent="0.35">
      <c r="H63" s="89"/>
      <c r="J63" s="89"/>
      <c r="K63" s="89"/>
      <c r="L63" s="89"/>
      <c r="M63" s="89"/>
      <c r="N63" s="89"/>
    </row>
    <row r="64" spans="8:14" x14ac:dyDescent="0.35">
      <c r="H64" s="89"/>
      <c r="J64" s="89"/>
      <c r="K64" s="89"/>
      <c r="L64" s="89"/>
      <c r="M64" s="89"/>
      <c r="N64" s="89"/>
    </row>
    <row r="65" spans="8:10" x14ac:dyDescent="0.35">
      <c r="H65" s="89"/>
      <c r="J65" s="89"/>
    </row>
    <row r="66" spans="8:10" x14ac:dyDescent="0.35">
      <c r="H66" s="89"/>
    </row>
    <row r="67" spans="8:10" x14ac:dyDescent="0.35">
      <c r="H67" s="89"/>
    </row>
    <row r="68" spans="8:10" x14ac:dyDescent="0.35">
      <c r="H68" s="89"/>
    </row>
    <row r="69" spans="8:10" x14ac:dyDescent="0.35">
      <c r="H69" s="89"/>
    </row>
    <row r="70" spans="8:10" x14ac:dyDescent="0.35">
      <c r="H70" s="89"/>
    </row>
    <row r="71" spans="8:10" x14ac:dyDescent="0.35">
      <c r="H71" s="89"/>
    </row>
    <row r="72" spans="8:10" x14ac:dyDescent="0.35">
      <c r="H72" s="89"/>
    </row>
    <row r="73" spans="8:10" x14ac:dyDescent="0.35">
      <c r="H73" s="89"/>
    </row>
    <row r="74" spans="8:10" x14ac:dyDescent="0.35">
      <c r="H74" s="89"/>
    </row>
    <row r="75" spans="8:10" x14ac:dyDescent="0.35">
      <c r="H75" s="89"/>
    </row>
    <row r="76" spans="8:10" x14ac:dyDescent="0.35">
      <c r="H76" s="89"/>
    </row>
    <row r="77" spans="8:10" x14ac:dyDescent="0.35">
      <c r="H77" s="89"/>
    </row>
    <row r="78" spans="8:10" x14ac:dyDescent="0.35">
      <c r="H78" s="89"/>
    </row>
    <row r="79" spans="8:10" x14ac:dyDescent="0.35">
      <c r="H79" s="89"/>
    </row>
    <row r="80" spans="8:10" x14ac:dyDescent="0.35">
      <c r="H80" s="89"/>
    </row>
    <row r="81" spans="8:8" x14ac:dyDescent="0.35">
      <c r="H81" s="89"/>
    </row>
    <row r="82" spans="8:8" x14ac:dyDescent="0.35">
      <c r="H82" s="89"/>
    </row>
    <row r="83" spans="8:8" x14ac:dyDescent="0.35">
      <c r="H83" s="89"/>
    </row>
    <row r="84" spans="8:8" x14ac:dyDescent="0.35">
      <c r="H84" s="89"/>
    </row>
    <row r="85" spans="8:8" x14ac:dyDescent="0.35">
      <c r="H85" s="89"/>
    </row>
    <row r="86" spans="8:8" x14ac:dyDescent="0.35">
      <c r="H86" s="89"/>
    </row>
    <row r="87" spans="8:8" x14ac:dyDescent="0.35">
      <c r="H87" s="89"/>
    </row>
    <row r="88" spans="8:8" x14ac:dyDescent="0.35">
      <c r="H88" s="89"/>
    </row>
    <row r="89" spans="8:8" x14ac:dyDescent="0.35">
      <c r="H89" s="89"/>
    </row>
    <row r="90" spans="8:8" x14ac:dyDescent="0.35">
      <c r="H90" s="89"/>
    </row>
    <row r="91" spans="8:8" x14ac:dyDescent="0.35">
      <c r="H91" s="89"/>
    </row>
    <row r="92" spans="8:8" x14ac:dyDescent="0.35">
      <c r="H92" s="89"/>
    </row>
    <row r="93" spans="8:8" x14ac:dyDescent="0.35">
      <c r="H93" s="89"/>
    </row>
    <row r="94" spans="8:8" x14ac:dyDescent="0.35">
      <c r="H94" s="89"/>
    </row>
    <row r="95" spans="8:8" x14ac:dyDescent="0.35">
      <c r="H95" s="89"/>
    </row>
  </sheetData>
  <mergeCells count="2">
    <mergeCell ref="M3:O3"/>
    <mergeCell ref="M13:O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2021-10-21T17:24:33Z</dcterms:created>
  <dcterms:modified xsi:type="dcterms:W3CDTF">2021-10-28T17:29:01Z</dcterms:modified>
</cp:coreProperties>
</file>