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SHU/Derivatives/"/>
    </mc:Choice>
  </mc:AlternateContent>
  <xr:revisionPtr revIDLastSave="0" documentId="8_{83332975-A4AC-4FCE-8735-E3E82B37A164}" xr6:coauthVersionLast="47" xr6:coauthVersionMax="47" xr10:uidLastSave="{00000000-0000-0000-0000-000000000000}"/>
  <bookViews>
    <workbookView xWindow="-110" yWindow="-110" windowWidth="19420" windowHeight="10420" xr2:uid="{DC5B1FA3-F059-49D8-9D8D-1E111D8AF9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9" i="1"/>
  <c r="G9" i="1"/>
  <c r="H9" i="1" s="1"/>
  <c r="I9" i="1" s="1"/>
  <c r="F10" i="1"/>
  <c r="F11" i="1" s="1"/>
  <c r="G10" i="1" l="1"/>
  <c r="H10" i="1" s="1"/>
  <c r="I10" i="1" s="1"/>
  <c r="F12" i="1"/>
  <c r="G11" i="1"/>
  <c r="H11" i="1" s="1"/>
  <c r="I11" i="1" s="1"/>
  <c r="F13" i="1" l="1"/>
  <c r="G12" i="1"/>
  <c r="H12" i="1" s="1"/>
  <c r="I12" i="1" s="1"/>
  <c r="F14" i="1" l="1"/>
  <c r="G13" i="1"/>
  <c r="H13" i="1" s="1"/>
  <c r="I13" i="1" s="1"/>
  <c r="F15" i="1" l="1"/>
  <c r="G14" i="1"/>
  <c r="H14" i="1" s="1"/>
  <c r="I14" i="1" s="1"/>
  <c r="F16" i="1" l="1"/>
  <c r="G15" i="1"/>
  <c r="H15" i="1" s="1"/>
  <c r="I15" i="1" s="1"/>
  <c r="F17" i="1" l="1"/>
  <c r="G16" i="1"/>
  <c r="H16" i="1" s="1"/>
  <c r="I16" i="1" s="1"/>
  <c r="F18" i="1" l="1"/>
  <c r="G17" i="1"/>
  <c r="H17" i="1" s="1"/>
  <c r="I17" i="1" s="1"/>
  <c r="F19" i="1" l="1"/>
  <c r="G18" i="1"/>
  <c r="H18" i="1" s="1"/>
  <c r="I18" i="1" s="1"/>
  <c r="F20" i="1" l="1"/>
  <c r="G19" i="1"/>
  <c r="H19" i="1" s="1"/>
  <c r="I19" i="1" s="1"/>
  <c r="F21" i="1" l="1"/>
  <c r="G20" i="1"/>
  <c r="H20" i="1" s="1"/>
  <c r="I20" i="1" s="1"/>
  <c r="F22" i="1" l="1"/>
  <c r="G21" i="1"/>
  <c r="H21" i="1" s="1"/>
  <c r="I21" i="1" s="1"/>
  <c r="F23" i="1" l="1"/>
  <c r="G22" i="1"/>
  <c r="H22" i="1" s="1"/>
  <c r="I22" i="1" s="1"/>
  <c r="F24" i="1" l="1"/>
  <c r="G23" i="1"/>
  <c r="H23" i="1" s="1"/>
  <c r="I23" i="1" s="1"/>
  <c r="F25" i="1" l="1"/>
  <c r="G24" i="1"/>
  <c r="H24" i="1" s="1"/>
  <c r="I24" i="1" s="1"/>
  <c r="F26" i="1" l="1"/>
  <c r="G25" i="1"/>
  <c r="H25" i="1" s="1"/>
  <c r="I25" i="1" s="1"/>
  <c r="F27" i="1" l="1"/>
  <c r="G27" i="1" s="1"/>
  <c r="H27" i="1" s="1"/>
  <c r="I27" i="1" s="1"/>
  <c r="G26" i="1"/>
  <c r="H26" i="1" s="1"/>
  <c r="I26" i="1" s="1"/>
</calcChain>
</file>

<file path=xl/sharedStrings.xml><?xml version="1.0" encoding="utf-8"?>
<sst xmlns="http://schemas.openxmlformats.org/spreadsheetml/2006/main" count="37" uniqueCount="35">
  <si>
    <t>FB211015P00320000</t>
  </si>
  <si>
    <t>FB211015P00325000</t>
  </si>
  <si>
    <t>FB211015P00330000</t>
  </si>
  <si>
    <t>FB211015P00335000</t>
  </si>
  <si>
    <t>FB211015P00340000</t>
  </si>
  <si>
    <t>FB211015P00345000</t>
  </si>
  <si>
    <t>FB211015P00350000</t>
  </si>
  <si>
    <t>FB211015P00355000</t>
  </si>
  <si>
    <t>FB211015P00360000</t>
  </si>
  <si>
    <t>FB211015P00365000</t>
  </si>
  <si>
    <t>FB211015P00370000</t>
  </si>
  <si>
    <t>FB211015P00375000</t>
  </si>
  <si>
    <t>FB211015P00380000</t>
  </si>
  <si>
    <t>FB211015P00385000</t>
  </si>
  <si>
    <t>FB211015P00390000</t>
  </si>
  <si>
    <t>FB211015P00395000</t>
  </si>
  <si>
    <t>FB211015P00400000</t>
  </si>
  <si>
    <t>FB211015P00405000</t>
  </si>
  <si>
    <t>FB211015P00410000</t>
  </si>
  <si>
    <t>PUTS</t>
  </si>
  <si>
    <t>EXERCISE DATE</t>
  </si>
  <si>
    <t>TODAY'S DATE</t>
  </si>
  <si>
    <t>TODAY'S STOCK PRICE</t>
  </si>
  <si>
    <t>TICKER</t>
  </si>
  <si>
    <t>EXERCISE PRICE</t>
  </si>
  <si>
    <t>PREMIUM</t>
  </si>
  <si>
    <t>CALLS</t>
  </si>
  <si>
    <t>COMPANY</t>
  </si>
  <si>
    <t>FACEBOOK</t>
  </si>
  <si>
    <t>OUTPUT</t>
  </si>
  <si>
    <t>PAYOFF IF EXERCISED</t>
  </si>
  <si>
    <t>IF STOCK</t>
  </si>
  <si>
    <t>PROFIT</t>
  </si>
  <si>
    <t>HPR %</t>
  </si>
  <si>
    <t>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</si>
</sst>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0F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8F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4" fillId="0" borderId="0" xfId="0" applyFont="1"/>
    <xf numFmtId="16" fontId="0" fillId="0" borderId="0" xfId="0" applyNumberFormat="1"/>
    <xf numFmtId="43" fontId="0" fillId="0" borderId="0" xfId="1" applyFont="1"/>
    <xf numFmtId="0" fontId="5" fillId="0" borderId="0" xfId="0" applyFont="1" applyAlignment="1">
      <alignment horizontal="right"/>
    </xf>
    <xf numFmtId="16" fontId="4" fillId="0" borderId="0" xfId="0" applyNumberFormat="1" applyFont="1"/>
    <xf numFmtId="44" fontId="4" fillId="0" borderId="0" xfId="2" applyFont="1"/>
    <xf numFmtId="0" fontId="0" fillId="0" borderId="0" xfId="0" applyAlignment="1">
      <alignment horizontal="center" wrapText="1"/>
    </xf>
    <xf numFmtId="0" fontId="0" fillId="0" borderId="0" xfId="0" applyFont="1"/>
    <xf numFmtId="0" fontId="3" fillId="2" borderId="1" xfId="4" applyFont="1" applyFill="1" applyBorder="1" applyAlignment="1">
      <alignment horizontal="left" vertical="center" wrapText="1"/>
    </xf>
    <xf numFmtId="0" fontId="3" fillId="3" borderId="1" xfId="4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2" borderId="1" xfId="4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horizontal="right" vertical="center" wrapText="1"/>
    </xf>
    <xf numFmtId="0" fontId="3" fillId="3" borderId="1" xfId="4" applyFill="1" applyBorder="1" applyAlignment="1">
      <alignment horizontal="center" vertical="center" wrapText="1"/>
    </xf>
    <xf numFmtId="0" fontId="3" fillId="2" borderId="1" xfId="4" applyFill="1" applyBorder="1" applyAlignment="1">
      <alignment horizontal="center" vertical="center" wrapText="1"/>
    </xf>
    <xf numFmtId="0" fontId="3" fillId="5" borderId="1" xfId="4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4" fontId="7" fillId="0" borderId="1" xfId="0" applyNumberFormat="1" applyFont="1" applyBorder="1"/>
    <xf numFmtId="44" fontId="0" fillId="0" borderId="1" xfId="0" applyNumberFormat="1" applyBorder="1"/>
    <xf numFmtId="43" fontId="0" fillId="0" borderId="1" xfId="0" applyNumberFormat="1" applyBorder="1"/>
    <xf numFmtId="168" fontId="0" fillId="0" borderId="1" xfId="3" applyNumberFormat="1" applyFont="1" applyBorder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inance.yahoo.com/quote/FB211015P00350000?p=FB211015P00350000" TargetMode="External"/><Relationship Id="rId18" Type="http://schemas.openxmlformats.org/officeDocument/2006/relationships/hyperlink" Target="https://finance.yahoo.com/quote/FB/options?strike=360&amp;straddle=false" TargetMode="External"/><Relationship Id="rId26" Type="http://schemas.openxmlformats.org/officeDocument/2006/relationships/hyperlink" Target="https://finance.yahoo.com/quote/FB/options?strike=380&amp;straddle=false" TargetMode="External"/><Relationship Id="rId39" Type="http://schemas.openxmlformats.org/officeDocument/2006/relationships/hyperlink" Target="https://finance.yahoo.com/quote/FB/options?strike=320&amp;straddle=false" TargetMode="External"/><Relationship Id="rId21" Type="http://schemas.openxmlformats.org/officeDocument/2006/relationships/hyperlink" Target="https://finance.yahoo.com/quote/FB211015P00370000?p=FB211015P00370000" TargetMode="External"/><Relationship Id="rId34" Type="http://schemas.openxmlformats.org/officeDocument/2006/relationships/hyperlink" Target="https://finance.yahoo.com/quote/FB/options?strike=400&amp;straddle=false" TargetMode="External"/><Relationship Id="rId42" Type="http://schemas.openxmlformats.org/officeDocument/2006/relationships/hyperlink" Target="https://finance.yahoo.com/quote/FB/options?strike=335&amp;straddle=false" TargetMode="External"/><Relationship Id="rId47" Type="http://schemas.openxmlformats.org/officeDocument/2006/relationships/hyperlink" Target="https://finance.yahoo.com/quote/FB/options?strike=360&amp;straddle=false" TargetMode="External"/><Relationship Id="rId50" Type="http://schemas.openxmlformats.org/officeDocument/2006/relationships/hyperlink" Target="https://finance.yahoo.com/quote/FB/options?strike=375&amp;straddle=false" TargetMode="External"/><Relationship Id="rId55" Type="http://schemas.openxmlformats.org/officeDocument/2006/relationships/hyperlink" Target="https://finance.yahoo.com/quote/FB/options?strike=400&amp;straddle=false" TargetMode="External"/><Relationship Id="rId7" Type="http://schemas.openxmlformats.org/officeDocument/2006/relationships/hyperlink" Target="https://finance.yahoo.com/quote/FB211015P00335000?p=FB211015P00335000" TargetMode="External"/><Relationship Id="rId2" Type="http://schemas.openxmlformats.org/officeDocument/2006/relationships/hyperlink" Target="https://finance.yahoo.com/quote/FB/options?strike=320&amp;straddle=false" TargetMode="External"/><Relationship Id="rId16" Type="http://schemas.openxmlformats.org/officeDocument/2006/relationships/hyperlink" Target="https://finance.yahoo.com/quote/FB/options?strike=355&amp;straddle=false" TargetMode="External"/><Relationship Id="rId29" Type="http://schemas.openxmlformats.org/officeDocument/2006/relationships/hyperlink" Target="https://finance.yahoo.com/quote/FB211015P00390000?p=FB211015P00390000" TargetMode="External"/><Relationship Id="rId11" Type="http://schemas.openxmlformats.org/officeDocument/2006/relationships/hyperlink" Target="https://finance.yahoo.com/quote/FB211015P00345000?p=FB211015P00345000" TargetMode="External"/><Relationship Id="rId24" Type="http://schemas.openxmlformats.org/officeDocument/2006/relationships/hyperlink" Target="https://finance.yahoo.com/quote/FB/options?strike=375&amp;straddle=false" TargetMode="External"/><Relationship Id="rId32" Type="http://schemas.openxmlformats.org/officeDocument/2006/relationships/hyperlink" Target="https://finance.yahoo.com/quote/FB/options?strike=395&amp;straddle=false" TargetMode="External"/><Relationship Id="rId37" Type="http://schemas.openxmlformats.org/officeDocument/2006/relationships/hyperlink" Target="https://finance.yahoo.com/quote/FB211015P00410000?p=FB211015P00410000" TargetMode="External"/><Relationship Id="rId40" Type="http://schemas.openxmlformats.org/officeDocument/2006/relationships/hyperlink" Target="https://finance.yahoo.com/quote/FB/options?strike=325&amp;straddle=false" TargetMode="External"/><Relationship Id="rId45" Type="http://schemas.openxmlformats.org/officeDocument/2006/relationships/hyperlink" Target="https://finance.yahoo.com/quote/FB/options?strike=350&amp;straddle=false" TargetMode="External"/><Relationship Id="rId53" Type="http://schemas.openxmlformats.org/officeDocument/2006/relationships/hyperlink" Target="https://finance.yahoo.com/quote/FB/options?strike=390&amp;straddle=false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finance.yahoo.com/quote/FB211015P00330000?p=FB211015P00330000" TargetMode="External"/><Relationship Id="rId19" Type="http://schemas.openxmlformats.org/officeDocument/2006/relationships/hyperlink" Target="https://finance.yahoo.com/quote/FB211015P00365000?p=FB211015P00365000" TargetMode="External"/><Relationship Id="rId4" Type="http://schemas.openxmlformats.org/officeDocument/2006/relationships/hyperlink" Target="https://finance.yahoo.com/quote/FB/options?strike=325&amp;straddle=false" TargetMode="External"/><Relationship Id="rId9" Type="http://schemas.openxmlformats.org/officeDocument/2006/relationships/hyperlink" Target="https://finance.yahoo.com/quote/FB211015P00340000?p=FB211015P00340000" TargetMode="External"/><Relationship Id="rId14" Type="http://schemas.openxmlformats.org/officeDocument/2006/relationships/hyperlink" Target="https://finance.yahoo.com/quote/FB/options?strike=350&amp;straddle=false" TargetMode="External"/><Relationship Id="rId22" Type="http://schemas.openxmlformats.org/officeDocument/2006/relationships/hyperlink" Target="https://finance.yahoo.com/quote/FB/options?strike=370&amp;straddle=false" TargetMode="External"/><Relationship Id="rId27" Type="http://schemas.openxmlformats.org/officeDocument/2006/relationships/hyperlink" Target="https://finance.yahoo.com/quote/FB211015P00385000?p=FB211015P00385000" TargetMode="External"/><Relationship Id="rId30" Type="http://schemas.openxmlformats.org/officeDocument/2006/relationships/hyperlink" Target="https://finance.yahoo.com/quote/FB/options?strike=390&amp;straddle=false" TargetMode="External"/><Relationship Id="rId35" Type="http://schemas.openxmlformats.org/officeDocument/2006/relationships/hyperlink" Target="https://finance.yahoo.com/quote/FB211015P00405000?p=FB211015P00405000" TargetMode="External"/><Relationship Id="rId43" Type="http://schemas.openxmlformats.org/officeDocument/2006/relationships/hyperlink" Target="https://finance.yahoo.com/quote/FB/options?strike=340&amp;straddle=false" TargetMode="External"/><Relationship Id="rId48" Type="http://schemas.openxmlformats.org/officeDocument/2006/relationships/hyperlink" Target="https://finance.yahoo.com/quote/FB/options?strike=365&amp;straddle=false" TargetMode="External"/><Relationship Id="rId56" Type="http://schemas.openxmlformats.org/officeDocument/2006/relationships/hyperlink" Target="https://finance.yahoo.com/quote/FB/options?strike=405&amp;straddle=false" TargetMode="External"/><Relationship Id="rId8" Type="http://schemas.openxmlformats.org/officeDocument/2006/relationships/hyperlink" Target="https://finance.yahoo.com/quote/FB/options?strike=335&amp;straddle=false" TargetMode="External"/><Relationship Id="rId51" Type="http://schemas.openxmlformats.org/officeDocument/2006/relationships/hyperlink" Target="https://finance.yahoo.com/quote/FB/options?strike=380&amp;straddle=false" TargetMode="External"/><Relationship Id="rId3" Type="http://schemas.openxmlformats.org/officeDocument/2006/relationships/hyperlink" Target="https://finance.yahoo.com/quote/FB211015P00325000?p=FB211015P00325000" TargetMode="External"/><Relationship Id="rId12" Type="http://schemas.openxmlformats.org/officeDocument/2006/relationships/hyperlink" Target="https://finance.yahoo.com/quote/FB/options?strike=345&amp;straddle=false" TargetMode="External"/><Relationship Id="rId17" Type="http://schemas.openxmlformats.org/officeDocument/2006/relationships/hyperlink" Target="https://finance.yahoo.com/quote/FB211015P00360000?p=FB211015P00360000" TargetMode="External"/><Relationship Id="rId25" Type="http://schemas.openxmlformats.org/officeDocument/2006/relationships/hyperlink" Target="https://finance.yahoo.com/quote/FB211015P00380000?p=FB211015P00380000" TargetMode="External"/><Relationship Id="rId33" Type="http://schemas.openxmlformats.org/officeDocument/2006/relationships/hyperlink" Target="https://finance.yahoo.com/quote/FB211015P00400000?p=FB211015P00400000" TargetMode="External"/><Relationship Id="rId38" Type="http://schemas.openxmlformats.org/officeDocument/2006/relationships/hyperlink" Target="https://finance.yahoo.com/quote/FB/options?strike=410&amp;straddle=false" TargetMode="External"/><Relationship Id="rId46" Type="http://schemas.openxmlformats.org/officeDocument/2006/relationships/hyperlink" Target="https://finance.yahoo.com/quote/FB/options?strike=355&amp;straddle=false" TargetMode="External"/><Relationship Id="rId20" Type="http://schemas.openxmlformats.org/officeDocument/2006/relationships/hyperlink" Target="https://finance.yahoo.com/quote/FB/options?strike=365&amp;straddle=false" TargetMode="External"/><Relationship Id="rId41" Type="http://schemas.openxmlformats.org/officeDocument/2006/relationships/hyperlink" Target="https://finance.yahoo.com/quote/FB/options?strike=330&amp;straddle=false" TargetMode="External"/><Relationship Id="rId54" Type="http://schemas.openxmlformats.org/officeDocument/2006/relationships/hyperlink" Target="https://finance.yahoo.com/quote/FB/options?strike=395&amp;straddle=false" TargetMode="External"/><Relationship Id="rId1" Type="http://schemas.openxmlformats.org/officeDocument/2006/relationships/hyperlink" Target="https://finance.yahoo.com/quote/FB211015P00320000?p=FB211015P00320000" TargetMode="External"/><Relationship Id="rId6" Type="http://schemas.openxmlformats.org/officeDocument/2006/relationships/hyperlink" Target="https://finance.yahoo.com/quote/FB/options?strike=330&amp;straddle=false" TargetMode="External"/><Relationship Id="rId15" Type="http://schemas.openxmlformats.org/officeDocument/2006/relationships/hyperlink" Target="https://finance.yahoo.com/quote/FB211015P00355000?p=FB211015P00355000" TargetMode="External"/><Relationship Id="rId23" Type="http://schemas.openxmlformats.org/officeDocument/2006/relationships/hyperlink" Target="https://finance.yahoo.com/quote/FB211015P00375000?p=FB211015P00375000" TargetMode="External"/><Relationship Id="rId28" Type="http://schemas.openxmlformats.org/officeDocument/2006/relationships/hyperlink" Target="https://finance.yahoo.com/quote/FB/options?strike=385&amp;straddle=false" TargetMode="External"/><Relationship Id="rId36" Type="http://schemas.openxmlformats.org/officeDocument/2006/relationships/hyperlink" Target="https://finance.yahoo.com/quote/FB/options?strike=405&amp;straddle=false" TargetMode="External"/><Relationship Id="rId49" Type="http://schemas.openxmlformats.org/officeDocument/2006/relationships/hyperlink" Target="https://finance.yahoo.com/quote/FB/options?strike=370&amp;straddle=false" TargetMode="External"/><Relationship Id="rId57" Type="http://schemas.openxmlformats.org/officeDocument/2006/relationships/hyperlink" Target="https://finance.yahoo.com/quote/FB/options?strike=410&amp;straddle=false" TargetMode="External"/><Relationship Id="rId10" Type="http://schemas.openxmlformats.org/officeDocument/2006/relationships/hyperlink" Target="https://finance.yahoo.com/quote/FB/options?strike=340&amp;straddle=false" TargetMode="External"/><Relationship Id="rId31" Type="http://schemas.openxmlformats.org/officeDocument/2006/relationships/hyperlink" Target="https://finance.yahoo.com/quote/FB211015P00395000?p=FB211015P00395000" TargetMode="External"/><Relationship Id="rId44" Type="http://schemas.openxmlformats.org/officeDocument/2006/relationships/hyperlink" Target="https://finance.yahoo.com/quote/FB/options?strike=345&amp;straddle=false" TargetMode="External"/><Relationship Id="rId52" Type="http://schemas.openxmlformats.org/officeDocument/2006/relationships/hyperlink" Target="https://finance.yahoo.com/quote/FB/options?strike=385&amp;straddle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F582C-802E-4282-8281-BC4E87B5D9B9}">
  <dimension ref="B1:N28"/>
  <sheetViews>
    <sheetView tabSelected="1" workbookViewId="0">
      <selection activeCell="J4" sqref="J4"/>
    </sheetView>
  </sheetViews>
  <sheetFormatPr defaultRowHeight="14.5" x14ac:dyDescent="0.35"/>
  <cols>
    <col min="2" max="2" width="20.90625" customWidth="1"/>
    <col min="3" max="3" width="10.90625" bestFit="1" customWidth="1"/>
    <col min="4" max="4" width="10.453125" customWidth="1"/>
    <col min="5" max="5" width="2" customWidth="1"/>
    <col min="6" max="11" width="10.453125" customWidth="1"/>
    <col min="12" max="12" width="4.1796875" customWidth="1"/>
    <col min="14" max="14" width="12.7265625" customWidth="1"/>
  </cols>
  <sheetData>
    <row r="1" spans="2:14" ht="18.5" x14ac:dyDescent="0.45">
      <c r="B1" s="5" t="s">
        <v>27</v>
      </c>
      <c r="C1" s="21" t="s">
        <v>28</v>
      </c>
    </row>
    <row r="2" spans="2:14" ht="18.5" x14ac:dyDescent="0.45">
      <c r="B2" s="5" t="s">
        <v>21</v>
      </c>
      <c r="C2" s="6">
        <v>44461</v>
      </c>
    </row>
    <row r="3" spans="2:14" ht="18.5" x14ac:dyDescent="0.45">
      <c r="B3" s="5" t="s">
        <v>22</v>
      </c>
      <c r="C3" s="7">
        <v>346</v>
      </c>
    </row>
    <row r="4" spans="2:14" x14ac:dyDescent="0.35">
      <c r="C4" s="3"/>
    </row>
    <row r="5" spans="2:14" ht="18.5" x14ac:dyDescent="0.45">
      <c r="B5" s="2" t="s">
        <v>19</v>
      </c>
      <c r="C5" s="3"/>
      <c r="M5" s="2" t="s">
        <v>26</v>
      </c>
    </row>
    <row r="6" spans="2:14" x14ac:dyDescent="0.35">
      <c r="B6" t="s">
        <v>20</v>
      </c>
      <c r="C6" s="3">
        <v>44484</v>
      </c>
    </row>
    <row r="7" spans="2:14" x14ac:dyDescent="0.35">
      <c r="C7" s="12"/>
      <c r="F7" s="1" t="s">
        <v>29</v>
      </c>
    </row>
    <row r="8" spans="2:14" s="8" customFormat="1" ht="29" x14ac:dyDescent="0.35">
      <c r="B8" s="22" t="s">
        <v>23</v>
      </c>
      <c r="C8" s="22" t="s">
        <v>24</v>
      </c>
      <c r="D8" s="22" t="s">
        <v>25</v>
      </c>
      <c r="E8" s="23"/>
      <c r="F8" s="22" t="s">
        <v>31</v>
      </c>
      <c r="G8" s="22" t="s">
        <v>30</v>
      </c>
      <c r="H8" s="22" t="s">
        <v>32</v>
      </c>
      <c r="I8" s="22" t="s">
        <v>33</v>
      </c>
      <c r="J8" s="22" t="s">
        <v>34</v>
      </c>
      <c r="K8" s="23"/>
      <c r="L8" s="24"/>
      <c r="M8" s="22" t="s">
        <v>24</v>
      </c>
      <c r="N8" s="22" t="s">
        <v>25</v>
      </c>
    </row>
    <row r="9" spans="2:14" s="9" customFormat="1" x14ac:dyDescent="0.35">
      <c r="B9" s="10" t="s">
        <v>0</v>
      </c>
      <c r="C9" s="13">
        <v>320</v>
      </c>
      <c r="D9" s="15">
        <v>3.35</v>
      </c>
      <c r="E9"/>
      <c r="F9" s="25">
        <v>300</v>
      </c>
      <c r="G9" s="26">
        <f>MAX(0,C9-F9)</f>
        <v>20</v>
      </c>
      <c r="H9" s="27">
        <f>+G9-D9</f>
        <v>16.649999999999999</v>
      </c>
      <c r="I9" s="28">
        <f>+H9/D9</f>
        <v>4.9701492537313428</v>
      </c>
      <c r="J9" s="27">
        <f>+C9-D9</f>
        <v>316.64999999999998</v>
      </c>
      <c r="K9"/>
      <c r="M9" s="17">
        <v>320</v>
      </c>
      <c r="N9" s="20">
        <v>27.95</v>
      </c>
    </row>
    <row r="10" spans="2:14" s="9" customFormat="1" x14ac:dyDescent="0.35">
      <c r="B10" s="10" t="s">
        <v>1</v>
      </c>
      <c r="C10" s="13">
        <v>325</v>
      </c>
      <c r="D10" s="15">
        <v>4.1500000000000004</v>
      </c>
      <c r="E10"/>
      <c r="F10" s="26">
        <f>+F9</f>
        <v>300</v>
      </c>
      <c r="G10" s="26">
        <f t="shared" ref="G10:G27" si="0">MAX(0,C10-F10)</f>
        <v>25</v>
      </c>
      <c r="H10" s="27">
        <f t="shared" ref="H10:H27" si="1">+G10-D10</f>
        <v>20.85</v>
      </c>
      <c r="I10" s="28">
        <f t="shared" ref="I10:I27" si="2">+H10/D10</f>
        <v>5.024096385542169</v>
      </c>
      <c r="J10" s="27">
        <f t="shared" ref="J10:J27" si="3">+C10-D10</f>
        <v>320.85000000000002</v>
      </c>
      <c r="K10"/>
      <c r="M10" s="17">
        <v>325</v>
      </c>
      <c r="N10" s="20">
        <v>23.4</v>
      </c>
    </row>
    <row r="11" spans="2:14" s="9" customFormat="1" x14ac:dyDescent="0.35">
      <c r="B11" s="10" t="s">
        <v>2</v>
      </c>
      <c r="C11" s="13">
        <v>330</v>
      </c>
      <c r="D11" s="15">
        <v>5.3</v>
      </c>
      <c r="E11"/>
      <c r="F11" s="26">
        <f t="shared" ref="F11:F27" si="4">+F10</f>
        <v>300</v>
      </c>
      <c r="G11" s="26">
        <f t="shared" si="0"/>
        <v>30</v>
      </c>
      <c r="H11" s="27">
        <f t="shared" si="1"/>
        <v>24.7</v>
      </c>
      <c r="I11" s="28">
        <f t="shared" si="2"/>
        <v>4.6603773584905657</v>
      </c>
      <c r="J11" s="27">
        <f t="shared" si="3"/>
        <v>324.7</v>
      </c>
      <c r="K11"/>
      <c r="M11" s="17">
        <v>330</v>
      </c>
      <c r="N11" s="20">
        <v>19.2</v>
      </c>
    </row>
    <row r="12" spans="2:14" s="9" customFormat="1" x14ac:dyDescent="0.35">
      <c r="B12" s="10" t="s">
        <v>3</v>
      </c>
      <c r="C12" s="13">
        <v>335</v>
      </c>
      <c r="D12" s="15">
        <v>6.4</v>
      </c>
      <c r="E12"/>
      <c r="F12" s="26">
        <f t="shared" si="4"/>
        <v>300</v>
      </c>
      <c r="G12" s="26">
        <f t="shared" si="0"/>
        <v>35</v>
      </c>
      <c r="H12" s="27">
        <f t="shared" si="1"/>
        <v>28.6</v>
      </c>
      <c r="I12" s="28">
        <f t="shared" si="2"/>
        <v>4.46875</v>
      </c>
      <c r="J12" s="27">
        <f t="shared" si="3"/>
        <v>328.6</v>
      </c>
      <c r="K12"/>
      <c r="M12" s="17">
        <v>335</v>
      </c>
      <c r="N12" s="20">
        <v>15</v>
      </c>
    </row>
    <row r="13" spans="2:14" s="9" customFormat="1" x14ac:dyDescent="0.35">
      <c r="B13" s="10" t="s">
        <v>4</v>
      </c>
      <c r="C13" s="13">
        <v>340</v>
      </c>
      <c r="D13" s="15">
        <v>8.65</v>
      </c>
      <c r="E13"/>
      <c r="F13" s="26">
        <f t="shared" si="4"/>
        <v>300</v>
      </c>
      <c r="G13" s="26">
        <f t="shared" si="0"/>
        <v>40</v>
      </c>
      <c r="H13" s="27">
        <f t="shared" si="1"/>
        <v>31.35</v>
      </c>
      <c r="I13" s="28">
        <f t="shared" si="2"/>
        <v>3.6242774566473988</v>
      </c>
      <c r="J13" s="27">
        <f t="shared" si="3"/>
        <v>331.35</v>
      </c>
      <c r="K13"/>
      <c r="M13" s="17">
        <v>340</v>
      </c>
      <c r="N13" s="20">
        <v>12.15</v>
      </c>
    </row>
    <row r="14" spans="2:14" s="9" customFormat="1" x14ac:dyDescent="0.35">
      <c r="B14" s="10" t="s">
        <v>5</v>
      </c>
      <c r="C14" s="13">
        <v>345</v>
      </c>
      <c r="D14" s="15">
        <v>10.050000000000001</v>
      </c>
      <c r="E14"/>
      <c r="F14" s="26">
        <f t="shared" si="4"/>
        <v>300</v>
      </c>
      <c r="G14" s="26">
        <f t="shared" si="0"/>
        <v>45</v>
      </c>
      <c r="H14" s="27">
        <f t="shared" si="1"/>
        <v>34.950000000000003</v>
      </c>
      <c r="I14" s="28">
        <f t="shared" si="2"/>
        <v>3.4776119402985075</v>
      </c>
      <c r="J14" s="27">
        <f t="shared" si="3"/>
        <v>334.95</v>
      </c>
      <c r="K14"/>
      <c r="M14" s="17">
        <v>345</v>
      </c>
      <c r="N14" s="20">
        <v>9.5500000000000007</v>
      </c>
    </row>
    <row r="15" spans="2:14" s="9" customFormat="1" x14ac:dyDescent="0.35">
      <c r="B15" s="11" t="s">
        <v>6</v>
      </c>
      <c r="C15" s="14">
        <v>350</v>
      </c>
      <c r="D15" s="16">
        <v>12.65</v>
      </c>
      <c r="E15"/>
      <c r="F15" s="26">
        <f t="shared" si="4"/>
        <v>300</v>
      </c>
      <c r="G15" s="26">
        <f t="shared" si="0"/>
        <v>50</v>
      </c>
      <c r="H15" s="27">
        <f t="shared" si="1"/>
        <v>37.35</v>
      </c>
      <c r="I15" s="28">
        <f t="shared" si="2"/>
        <v>2.9525691699604741</v>
      </c>
      <c r="J15" s="27">
        <f t="shared" si="3"/>
        <v>337.35</v>
      </c>
      <c r="K15"/>
      <c r="M15" s="18">
        <v>350</v>
      </c>
      <c r="N15" s="20">
        <v>7</v>
      </c>
    </row>
    <row r="16" spans="2:14" s="9" customFormat="1" x14ac:dyDescent="0.35">
      <c r="B16" s="11" t="s">
        <v>7</v>
      </c>
      <c r="C16" s="14">
        <v>355</v>
      </c>
      <c r="D16" s="16">
        <v>15.7</v>
      </c>
      <c r="E16"/>
      <c r="F16" s="26">
        <f t="shared" si="4"/>
        <v>300</v>
      </c>
      <c r="G16" s="26">
        <f t="shared" si="0"/>
        <v>55</v>
      </c>
      <c r="H16" s="27">
        <f t="shared" si="1"/>
        <v>39.299999999999997</v>
      </c>
      <c r="I16" s="28">
        <f t="shared" si="2"/>
        <v>2.5031847133757963</v>
      </c>
      <c r="J16" s="27">
        <f t="shared" si="3"/>
        <v>339.3</v>
      </c>
      <c r="K16"/>
      <c r="M16" s="18">
        <v>355</v>
      </c>
      <c r="N16" s="20">
        <v>5.05</v>
      </c>
    </row>
    <row r="17" spans="2:14" s="9" customFormat="1" x14ac:dyDescent="0.35">
      <c r="B17" s="11" t="s">
        <v>8</v>
      </c>
      <c r="C17" s="14">
        <v>360</v>
      </c>
      <c r="D17" s="16">
        <v>19.25</v>
      </c>
      <c r="E17"/>
      <c r="F17" s="26">
        <f t="shared" si="4"/>
        <v>300</v>
      </c>
      <c r="G17" s="26">
        <f t="shared" si="0"/>
        <v>60</v>
      </c>
      <c r="H17" s="27">
        <f t="shared" si="1"/>
        <v>40.75</v>
      </c>
      <c r="I17" s="28">
        <f t="shared" si="2"/>
        <v>2.116883116883117</v>
      </c>
      <c r="J17" s="27">
        <f t="shared" si="3"/>
        <v>340.75</v>
      </c>
      <c r="K17"/>
      <c r="M17" s="18">
        <v>360</v>
      </c>
      <c r="N17" s="20">
        <v>3.5</v>
      </c>
    </row>
    <row r="18" spans="2:14" s="9" customFormat="1" x14ac:dyDescent="0.35">
      <c r="B18" s="11" t="s">
        <v>9</v>
      </c>
      <c r="C18" s="14">
        <v>365</v>
      </c>
      <c r="D18" s="16">
        <v>24.3</v>
      </c>
      <c r="E18"/>
      <c r="F18" s="26">
        <f t="shared" si="4"/>
        <v>300</v>
      </c>
      <c r="G18" s="26">
        <f t="shared" si="0"/>
        <v>65</v>
      </c>
      <c r="H18" s="27">
        <f t="shared" si="1"/>
        <v>40.700000000000003</v>
      </c>
      <c r="I18" s="28">
        <f t="shared" si="2"/>
        <v>1.6748971193415638</v>
      </c>
      <c r="J18" s="27">
        <f t="shared" si="3"/>
        <v>340.7</v>
      </c>
      <c r="K18"/>
      <c r="M18" s="18">
        <v>365</v>
      </c>
      <c r="N18" s="20">
        <v>2.38</v>
      </c>
    </row>
    <row r="19" spans="2:14" s="9" customFormat="1" x14ac:dyDescent="0.35">
      <c r="B19" s="11" t="s">
        <v>10</v>
      </c>
      <c r="C19" s="14">
        <v>370</v>
      </c>
      <c r="D19" s="16">
        <v>28.6</v>
      </c>
      <c r="E19"/>
      <c r="F19" s="26">
        <f t="shared" si="4"/>
        <v>300</v>
      </c>
      <c r="G19" s="26">
        <f t="shared" si="0"/>
        <v>70</v>
      </c>
      <c r="H19" s="27">
        <f t="shared" si="1"/>
        <v>41.4</v>
      </c>
      <c r="I19" s="28">
        <f t="shared" si="2"/>
        <v>1.4475524475524475</v>
      </c>
      <c r="J19" s="27">
        <f t="shared" si="3"/>
        <v>341.4</v>
      </c>
      <c r="K19"/>
      <c r="M19" s="18">
        <v>370</v>
      </c>
      <c r="N19" s="20">
        <v>1.62</v>
      </c>
    </row>
    <row r="20" spans="2:14" s="9" customFormat="1" x14ac:dyDescent="0.35">
      <c r="B20" s="11" t="s">
        <v>11</v>
      </c>
      <c r="C20" s="14">
        <v>375</v>
      </c>
      <c r="D20" s="16">
        <v>33</v>
      </c>
      <c r="E20"/>
      <c r="F20" s="26">
        <f t="shared" si="4"/>
        <v>300</v>
      </c>
      <c r="G20" s="26">
        <f t="shared" si="0"/>
        <v>75</v>
      </c>
      <c r="H20" s="27">
        <f t="shared" si="1"/>
        <v>42</v>
      </c>
      <c r="I20" s="28">
        <f t="shared" si="2"/>
        <v>1.2727272727272727</v>
      </c>
      <c r="J20" s="27">
        <f t="shared" si="3"/>
        <v>342</v>
      </c>
      <c r="K20"/>
      <c r="M20" s="19">
        <v>375</v>
      </c>
      <c r="N20" s="20">
        <v>1.1100000000000001</v>
      </c>
    </row>
    <row r="21" spans="2:14" s="9" customFormat="1" x14ac:dyDescent="0.35">
      <c r="B21" s="11" t="s">
        <v>12</v>
      </c>
      <c r="C21" s="14">
        <v>380</v>
      </c>
      <c r="D21" s="16">
        <v>36.65</v>
      </c>
      <c r="E21"/>
      <c r="F21" s="26">
        <f t="shared" si="4"/>
        <v>300</v>
      </c>
      <c r="G21" s="26">
        <f t="shared" si="0"/>
        <v>80</v>
      </c>
      <c r="H21" s="27">
        <f t="shared" si="1"/>
        <v>43.35</v>
      </c>
      <c r="I21" s="28">
        <f t="shared" si="2"/>
        <v>1.1828103683492497</v>
      </c>
      <c r="J21" s="27">
        <f t="shared" si="3"/>
        <v>343.35</v>
      </c>
      <c r="K21"/>
      <c r="M21" s="18">
        <v>380</v>
      </c>
      <c r="N21" s="20">
        <v>0.79</v>
      </c>
    </row>
    <row r="22" spans="2:14" s="9" customFormat="1" x14ac:dyDescent="0.35">
      <c r="B22" s="11" t="s">
        <v>13</v>
      </c>
      <c r="C22" s="14">
        <v>385</v>
      </c>
      <c r="D22" s="16">
        <v>41.4</v>
      </c>
      <c r="E22"/>
      <c r="F22" s="26">
        <f t="shared" si="4"/>
        <v>300</v>
      </c>
      <c r="G22" s="26">
        <f t="shared" si="0"/>
        <v>85</v>
      </c>
      <c r="H22" s="27">
        <f t="shared" si="1"/>
        <v>43.6</v>
      </c>
      <c r="I22" s="28">
        <f t="shared" si="2"/>
        <v>1.0531400966183575</v>
      </c>
      <c r="J22" s="27">
        <f t="shared" si="3"/>
        <v>343.6</v>
      </c>
      <c r="K22"/>
      <c r="M22" s="18">
        <v>385</v>
      </c>
      <c r="N22" s="20">
        <v>0.55000000000000004</v>
      </c>
    </row>
    <row r="23" spans="2:14" s="9" customFormat="1" x14ac:dyDescent="0.35">
      <c r="B23" s="11" t="s">
        <v>14</v>
      </c>
      <c r="C23" s="14">
        <v>390</v>
      </c>
      <c r="D23" s="16">
        <v>47.35</v>
      </c>
      <c r="E23"/>
      <c r="F23" s="26">
        <f t="shared" si="4"/>
        <v>300</v>
      </c>
      <c r="G23" s="26">
        <f t="shared" si="0"/>
        <v>90</v>
      </c>
      <c r="H23" s="27">
        <f t="shared" si="1"/>
        <v>42.65</v>
      </c>
      <c r="I23" s="28">
        <f t="shared" si="2"/>
        <v>0.90073917634635681</v>
      </c>
      <c r="J23" s="27">
        <f t="shared" si="3"/>
        <v>342.65</v>
      </c>
      <c r="K23"/>
      <c r="M23" s="18">
        <v>390</v>
      </c>
      <c r="N23" s="20">
        <v>0.39</v>
      </c>
    </row>
    <row r="24" spans="2:14" s="9" customFormat="1" x14ac:dyDescent="0.35">
      <c r="B24" s="11" t="s">
        <v>15</v>
      </c>
      <c r="C24" s="14">
        <v>395</v>
      </c>
      <c r="D24" s="16">
        <v>52.45</v>
      </c>
      <c r="E24"/>
      <c r="F24" s="26">
        <f t="shared" si="4"/>
        <v>300</v>
      </c>
      <c r="G24" s="26">
        <f t="shared" si="0"/>
        <v>95</v>
      </c>
      <c r="H24" s="27">
        <f t="shared" si="1"/>
        <v>42.55</v>
      </c>
      <c r="I24" s="28">
        <f t="shared" si="2"/>
        <v>0.81124880838894176</v>
      </c>
      <c r="J24" s="27">
        <f t="shared" si="3"/>
        <v>342.55</v>
      </c>
      <c r="K24"/>
      <c r="M24" s="18">
        <v>395</v>
      </c>
      <c r="N24" s="20">
        <v>0.28999999999999998</v>
      </c>
    </row>
    <row r="25" spans="2:14" s="9" customFormat="1" x14ac:dyDescent="0.35">
      <c r="B25" s="11" t="s">
        <v>16</v>
      </c>
      <c r="C25" s="14">
        <v>400</v>
      </c>
      <c r="D25" s="16">
        <v>57.4</v>
      </c>
      <c r="E25"/>
      <c r="F25" s="26">
        <f t="shared" si="4"/>
        <v>300</v>
      </c>
      <c r="G25" s="26">
        <f t="shared" si="0"/>
        <v>100</v>
      </c>
      <c r="H25" s="27">
        <f t="shared" si="1"/>
        <v>42.6</v>
      </c>
      <c r="I25" s="28">
        <f t="shared" si="2"/>
        <v>0.74216027874564461</v>
      </c>
      <c r="J25" s="27">
        <f t="shared" si="3"/>
        <v>342.6</v>
      </c>
      <c r="K25"/>
      <c r="M25" s="18">
        <v>400</v>
      </c>
      <c r="N25" s="20">
        <v>0.23</v>
      </c>
    </row>
    <row r="26" spans="2:14" s="9" customFormat="1" x14ac:dyDescent="0.35">
      <c r="B26" s="11" t="s">
        <v>17</v>
      </c>
      <c r="C26" s="14">
        <v>405</v>
      </c>
      <c r="D26" s="16">
        <v>61.05</v>
      </c>
      <c r="E26"/>
      <c r="F26" s="26">
        <f t="shared" si="4"/>
        <v>300</v>
      </c>
      <c r="G26" s="26">
        <f t="shared" si="0"/>
        <v>105</v>
      </c>
      <c r="H26" s="27">
        <f t="shared" si="1"/>
        <v>43.95</v>
      </c>
      <c r="I26" s="28">
        <f t="shared" si="2"/>
        <v>0.71990171990172003</v>
      </c>
      <c r="J26" s="27">
        <f t="shared" si="3"/>
        <v>343.95</v>
      </c>
      <c r="K26"/>
      <c r="M26" s="18">
        <v>405</v>
      </c>
      <c r="N26" s="20">
        <v>0.18</v>
      </c>
    </row>
    <row r="27" spans="2:14" s="9" customFormat="1" x14ac:dyDescent="0.35">
      <c r="B27" s="11" t="s">
        <v>18</v>
      </c>
      <c r="C27" s="14">
        <v>410</v>
      </c>
      <c r="D27" s="16">
        <v>67.25</v>
      </c>
      <c r="E27"/>
      <c r="F27" s="26">
        <f t="shared" si="4"/>
        <v>300</v>
      </c>
      <c r="G27" s="26">
        <f t="shared" si="0"/>
        <v>110</v>
      </c>
      <c r="H27" s="27">
        <f t="shared" si="1"/>
        <v>42.75</v>
      </c>
      <c r="I27" s="28">
        <f t="shared" si="2"/>
        <v>0.63568773234200748</v>
      </c>
      <c r="J27" s="27">
        <f t="shared" si="3"/>
        <v>342.75</v>
      </c>
      <c r="K27"/>
      <c r="M27" s="18">
        <v>410</v>
      </c>
      <c r="N27" s="20">
        <v>0.15</v>
      </c>
    </row>
    <row r="28" spans="2:14" x14ac:dyDescent="0.35">
      <c r="N28" s="4"/>
    </row>
  </sheetData>
  <hyperlinks>
    <hyperlink ref="B9" r:id="rId1" display="https://finance.yahoo.com/quote/FB211015P00320000?p=FB211015P00320000" xr:uid="{EB3C7CED-A0F2-444E-A292-DF27AAB51A65}"/>
    <hyperlink ref="C9" r:id="rId2" display="https://finance.yahoo.com/quote/FB/options?strike=320&amp;straddle=false" xr:uid="{0FE6E74B-B4A9-4E9E-A418-1986474860D7}"/>
    <hyperlink ref="B10" r:id="rId3" display="https://finance.yahoo.com/quote/FB211015P00325000?p=FB211015P00325000" xr:uid="{25DCC769-7FDC-4944-976F-65F6397EF441}"/>
    <hyperlink ref="C10" r:id="rId4" display="https://finance.yahoo.com/quote/FB/options?strike=325&amp;straddle=false" xr:uid="{053FABAA-8F09-4A6E-A73B-54B5AF39173A}"/>
    <hyperlink ref="B11" r:id="rId5" display="https://finance.yahoo.com/quote/FB211015P00330000?p=FB211015P00330000" xr:uid="{695BE8C4-17B1-4C6A-B32F-330B14470621}"/>
    <hyperlink ref="C11" r:id="rId6" display="https://finance.yahoo.com/quote/FB/options?strike=330&amp;straddle=false" xr:uid="{E09A3D86-62F8-4F5C-9C89-D126718E2FDE}"/>
    <hyperlink ref="B12" r:id="rId7" display="https://finance.yahoo.com/quote/FB211015P00335000?p=FB211015P00335000" xr:uid="{ACA4FDBE-CC6D-4ACC-B4FB-E135897AC78B}"/>
    <hyperlink ref="C12" r:id="rId8" display="https://finance.yahoo.com/quote/FB/options?strike=335&amp;straddle=false" xr:uid="{71FD7BD4-FCDC-412B-9208-4A17768998E9}"/>
    <hyperlink ref="B13" r:id="rId9" display="https://finance.yahoo.com/quote/FB211015P00340000?p=FB211015P00340000" xr:uid="{E68265B5-E4CE-41D7-9F48-4DAD3BCF19A7}"/>
    <hyperlink ref="C13" r:id="rId10" display="https://finance.yahoo.com/quote/FB/options?strike=340&amp;straddle=false" xr:uid="{B0BFB1F9-701A-4B5F-9934-5E7941898D0C}"/>
    <hyperlink ref="B14" r:id="rId11" display="https://finance.yahoo.com/quote/FB211015P00345000?p=FB211015P00345000" xr:uid="{B8EC38C3-D8B2-4261-81BA-E1B70C403454}"/>
    <hyperlink ref="C14" r:id="rId12" display="https://finance.yahoo.com/quote/FB/options?strike=345&amp;straddle=false" xr:uid="{0D8FA110-ADBB-45F3-971F-9C8E4A9B6715}"/>
    <hyperlink ref="B15" r:id="rId13" display="https://finance.yahoo.com/quote/FB211015P00350000?p=FB211015P00350000" xr:uid="{A3C98374-2799-4D11-9961-36D54A7858D2}"/>
    <hyperlink ref="C15" r:id="rId14" display="https://finance.yahoo.com/quote/FB/options?strike=350&amp;straddle=false" xr:uid="{7A59DC55-2DE0-4A40-B4E3-C96C8F4DBCD2}"/>
    <hyperlink ref="B16" r:id="rId15" display="https://finance.yahoo.com/quote/FB211015P00355000?p=FB211015P00355000" xr:uid="{B8F02717-F776-4F81-930A-16D6CFEDB2CC}"/>
    <hyperlink ref="C16" r:id="rId16" display="https://finance.yahoo.com/quote/FB/options?strike=355&amp;straddle=false" xr:uid="{24D46F82-6B49-4CCD-B3B6-A8594FFBFAE1}"/>
    <hyperlink ref="B17" r:id="rId17" display="https://finance.yahoo.com/quote/FB211015P00360000?p=FB211015P00360000" xr:uid="{B6DC6B64-FB38-4918-A813-99484F25139D}"/>
    <hyperlink ref="C17" r:id="rId18" display="https://finance.yahoo.com/quote/FB/options?strike=360&amp;straddle=false" xr:uid="{B5684797-EC59-4FF6-AC33-A4897DE56E34}"/>
    <hyperlink ref="B18" r:id="rId19" display="https://finance.yahoo.com/quote/FB211015P00365000?p=FB211015P00365000" xr:uid="{64D50711-B93E-40DC-BC91-E112739C4ED7}"/>
    <hyperlink ref="C18" r:id="rId20" display="https://finance.yahoo.com/quote/FB/options?strike=365&amp;straddle=false" xr:uid="{F83CC70E-852F-44B7-A3C5-D38E7E070EA8}"/>
    <hyperlink ref="B19" r:id="rId21" display="https://finance.yahoo.com/quote/FB211015P00370000?p=FB211015P00370000" xr:uid="{05470485-9D08-4041-89F3-4538E796FE96}"/>
    <hyperlink ref="C19" r:id="rId22" display="https://finance.yahoo.com/quote/FB/options?strike=370&amp;straddle=false" xr:uid="{38EA76D0-E9F9-4250-A078-9EA335E70666}"/>
    <hyperlink ref="B20" r:id="rId23" display="https://finance.yahoo.com/quote/FB211015P00375000?p=FB211015P00375000" xr:uid="{2C09FA78-8AA1-43AD-AB5C-2CDF8863D26C}"/>
    <hyperlink ref="C20" r:id="rId24" display="https://finance.yahoo.com/quote/FB/options?strike=375&amp;straddle=false" xr:uid="{7C4CB41B-E206-47EE-A5F5-67487351E24A}"/>
    <hyperlink ref="B21" r:id="rId25" display="https://finance.yahoo.com/quote/FB211015P00380000?p=FB211015P00380000" xr:uid="{D37EAFEA-BD67-4AB0-8026-0B8C229E1A2D}"/>
    <hyperlink ref="C21" r:id="rId26" display="https://finance.yahoo.com/quote/FB/options?strike=380&amp;straddle=false" xr:uid="{B052D56A-EB1F-43AF-973F-541BC797C8E8}"/>
    <hyperlink ref="B22" r:id="rId27" display="https://finance.yahoo.com/quote/FB211015P00385000?p=FB211015P00385000" xr:uid="{93850499-7B49-44AE-84AB-F956E4E91193}"/>
    <hyperlink ref="C22" r:id="rId28" display="https://finance.yahoo.com/quote/FB/options?strike=385&amp;straddle=false" xr:uid="{15182E00-2755-4FC8-BDC2-75748879B5C1}"/>
    <hyperlink ref="B23" r:id="rId29" display="https://finance.yahoo.com/quote/FB211015P00390000?p=FB211015P00390000" xr:uid="{295264E6-CFAC-4781-ACEF-60502BDAA9C4}"/>
    <hyperlink ref="C23" r:id="rId30" display="https://finance.yahoo.com/quote/FB/options?strike=390&amp;straddle=false" xr:uid="{C24E8FE8-38D6-43D3-978C-D6D2CACDBF7C}"/>
    <hyperlink ref="B24" r:id="rId31" display="https://finance.yahoo.com/quote/FB211015P00395000?p=FB211015P00395000" xr:uid="{8050EEC4-3D12-49FA-B5A0-5A741A1DDE12}"/>
    <hyperlink ref="C24" r:id="rId32" display="https://finance.yahoo.com/quote/FB/options?strike=395&amp;straddle=false" xr:uid="{52727CE6-39AF-4537-86D1-798B65A0DBC7}"/>
    <hyperlink ref="B25" r:id="rId33" display="https://finance.yahoo.com/quote/FB211015P00400000?p=FB211015P00400000" xr:uid="{2ED86D31-B91E-486A-B92B-2BB28D7E6905}"/>
    <hyperlink ref="C25" r:id="rId34" display="https://finance.yahoo.com/quote/FB/options?strike=400&amp;straddle=false" xr:uid="{834B7DEC-3629-46D1-A9E8-22CEBF5B33FF}"/>
    <hyperlink ref="B26" r:id="rId35" display="https://finance.yahoo.com/quote/FB211015P00405000?p=FB211015P00405000" xr:uid="{5E8D2E40-6B20-4BE0-8382-7EB51784F0E6}"/>
    <hyperlink ref="C26" r:id="rId36" display="https://finance.yahoo.com/quote/FB/options?strike=405&amp;straddle=false" xr:uid="{DDF6CAD6-9F5A-4DD2-9CCB-2178891CC9D5}"/>
    <hyperlink ref="B27" r:id="rId37" display="https://finance.yahoo.com/quote/FB211015P00410000?p=FB211015P00410000" xr:uid="{16DF2F83-2E9B-4394-9584-4C0C55C036F1}"/>
    <hyperlink ref="C27" r:id="rId38" display="https://finance.yahoo.com/quote/FB/options?strike=410&amp;straddle=false" xr:uid="{53E6A1F1-0401-483B-8BF2-C10BBE8EB8A3}"/>
    <hyperlink ref="M9" r:id="rId39" display="https://finance.yahoo.com/quote/FB/options?strike=320&amp;straddle=false" xr:uid="{B59A853F-1E51-4268-A8D7-FD5A2C1EDAEB}"/>
    <hyperlink ref="M10" r:id="rId40" display="https://finance.yahoo.com/quote/FB/options?strike=325&amp;straddle=false" xr:uid="{894B4BBB-AC39-44D4-A8E8-FB0C43AA590A}"/>
    <hyperlink ref="M11" r:id="rId41" display="https://finance.yahoo.com/quote/FB/options?strike=330&amp;straddle=false" xr:uid="{77FC4274-15FF-4785-A1B0-88B67F7BAABE}"/>
    <hyperlink ref="M12" r:id="rId42" display="https://finance.yahoo.com/quote/FB/options?strike=335&amp;straddle=false" xr:uid="{693A0D13-D80B-4C72-BBA6-E60BA88FB49D}"/>
    <hyperlink ref="M13" r:id="rId43" display="https://finance.yahoo.com/quote/FB/options?strike=340&amp;straddle=false" xr:uid="{5B2D253C-62FB-4195-9A2D-E5CF02E4F7E8}"/>
    <hyperlink ref="M14" r:id="rId44" display="https://finance.yahoo.com/quote/FB/options?strike=345&amp;straddle=false" xr:uid="{A06955E3-AC24-4252-9A4A-EE91780D5EB5}"/>
    <hyperlink ref="M15" r:id="rId45" display="https://finance.yahoo.com/quote/FB/options?strike=350&amp;straddle=false" xr:uid="{DDE2BAEF-C5BB-4534-9E2F-D8C9107DD02F}"/>
    <hyperlink ref="M16" r:id="rId46" display="https://finance.yahoo.com/quote/FB/options?strike=355&amp;straddle=false" xr:uid="{0FB735A0-C45F-4E99-9128-E85A2AB98456}"/>
    <hyperlink ref="M17" r:id="rId47" display="https://finance.yahoo.com/quote/FB/options?strike=360&amp;straddle=false" xr:uid="{E4DE1789-D1CC-466F-BBCD-58E363D371D9}"/>
    <hyperlink ref="M18" r:id="rId48" display="https://finance.yahoo.com/quote/FB/options?strike=365&amp;straddle=false" xr:uid="{DC96CEBD-9FF0-4C60-B8ED-56B132711DBF}"/>
    <hyperlink ref="M19" r:id="rId49" display="https://finance.yahoo.com/quote/FB/options?strike=370&amp;straddle=false" xr:uid="{E15CCB11-C1E3-4F62-B8C9-F718E75A3404}"/>
    <hyperlink ref="M20" r:id="rId50" display="https://finance.yahoo.com/quote/FB/options?strike=375&amp;straddle=false" xr:uid="{DE303212-AF04-485A-8EE0-47F14EBB18A7}"/>
    <hyperlink ref="M21" r:id="rId51" display="https://finance.yahoo.com/quote/FB/options?strike=380&amp;straddle=false" xr:uid="{0297ED2F-5DE5-4DED-A08C-D74513706FE5}"/>
    <hyperlink ref="M22" r:id="rId52" display="https://finance.yahoo.com/quote/FB/options?strike=385&amp;straddle=false" xr:uid="{544900E2-B084-432E-9D80-8017841CABED}"/>
    <hyperlink ref="M23" r:id="rId53" display="https://finance.yahoo.com/quote/FB/options?strike=390&amp;straddle=false" xr:uid="{B1C78726-2BEE-4EAF-85E5-73C25E5865F1}"/>
    <hyperlink ref="M24" r:id="rId54" display="https://finance.yahoo.com/quote/FB/options?strike=395&amp;straddle=false" xr:uid="{7237C72B-E1AD-4B2D-8AEE-3C763DB9E01B}"/>
    <hyperlink ref="M25" r:id="rId55" display="https://finance.yahoo.com/quote/FB/options?strike=400&amp;straddle=false" xr:uid="{4CB32D7A-86FD-463C-98D4-634F77227F43}"/>
    <hyperlink ref="M26" r:id="rId56" display="https://finance.yahoo.com/quote/FB/options?strike=405&amp;straddle=false" xr:uid="{0E2D8F1A-9118-4718-8D79-20A963F35F3C}"/>
    <hyperlink ref="M27" r:id="rId57" display="https://finance.yahoo.com/quote/FB/options?strike=410&amp;straddle=false" xr:uid="{1C880C1C-F209-4EDB-A3F4-C1505EF21BE3}"/>
  </hyperlinks>
  <pageMargins left="0.7" right="0.7" top="0.75" bottom="0.75" header="0.3" footer="0.3"/>
  <pageSetup orientation="portrait" r:id="rId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2021-09-22T18:32:44Z</dcterms:created>
  <dcterms:modified xsi:type="dcterms:W3CDTF">2021-09-22T18:54:55Z</dcterms:modified>
</cp:coreProperties>
</file>