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roussch\Dropbox\File requests\INVESTMENTS FINANCE CREDIT\Chapters\ACTIVE LEARNING\PART III - SECONDARY MARKETS\PROBLEMS\Worksheets and Templates\Templates for Students\Homework - Chapter 14\"/>
    </mc:Choice>
  </mc:AlternateContent>
  <xr:revisionPtr revIDLastSave="0" documentId="13_ncr:1_{35A330D0-B603-4F4B-B39B-B1F815F8064C}" xr6:coauthVersionLast="47" xr6:coauthVersionMax="47" xr10:uidLastSave="{00000000-0000-0000-0000-000000000000}"/>
  <bookViews>
    <workbookView xWindow="-110" yWindow="-110" windowWidth="19420" windowHeight="11500" xr2:uid="{D4487E3C-0C41-4C1A-BE56-0C1C0D373E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F37" i="1"/>
  <c r="C36" i="1"/>
  <c r="F36" i="1"/>
  <c r="F35" i="1"/>
  <c r="F34" i="1"/>
  <c r="F33" i="1"/>
  <c r="E34" i="1"/>
  <c r="E35" i="1"/>
  <c r="E36" i="1"/>
  <c r="E33" i="1"/>
  <c r="C34" i="1"/>
  <c r="C35" i="1"/>
  <c r="C33" i="1"/>
  <c r="F29" i="1"/>
  <c r="F26" i="1"/>
  <c r="F27" i="1"/>
  <c r="F28" i="1"/>
  <c r="F25" i="1"/>
  <c r="E26" i="1"/>
  <c r="E27" i="1"/>
  <c r="E28" i="1"/>
  <c r="E25" i="1"/>
  <c r="C28" i="1"/>
  <c r="C26" i="1"/>
  <c r="C27" i="1"/>
  <c r="C25" i="1"/>
  <c r="E20" i="1"/>
</calcChain>
</file>

<file path=xl/sharedStrings.xml><?xml version="1.0" encoding="utf-8"?>
<sst xmlns="http://schemas.openxmlformats.org/spreadsheetml/2006/main" count="32" uniqueCount="30">
  <si>
    <t>Problem 14.4c</t>
  </si>
  <si>
    <t>US COMPANY (Business in Europe)</t>
  </si>
  <si>
    <t>BOND INFORMATION</t>
  </si>
  <si>
    <t>Construction Note - Face Value (€)=</t>
  </si>
  <si>
    <t>million (Euros)</t>
  </si>
  <si>
    <t>Euro-denominated Fixed Rate=</t>
  </si>
  <si>
    <t>Years (Term) =</t>
  </si>
  <si>
    <t>years</t>
  </si>
  <si>
    <t>SWAP INFORMATION</t>
  </si>
  <si>
    <t>Spot Exchange Rate=</t>
  </si>
  <si>
    <t>$ per €</t>
  </si>
  <si>
    <t>Nominal Amount in $</t>
  </si>
  <si>
    <t>million</t>
  </si>
  <si>
    <t>Dollar-denominated Fixed Rate =</t>
  </si>
  <si>
    <t>UNHEDGED - WITH A AN EXCHNAGE FUTURE ASSUMPTION</t>
  </si>
  <si>
    <t xml:space="preserve">Time
</t>
  </si>
  <si>
    <r>
      <t>Unhedged Euro 
Cash Flow
 (</t>
    </r>
    <r>
      <rPr>
        <b/>
        <sz val="10"/>
        <rFont val="Arial"/>
        <family val="2"/>
      </rPr>
      <t>€)</t>
    </r>
  </si>
  <si>
    <r>
      <t xml:space="preserve">Forward Exchange Rate
</t>
    </r>
    <r>
      <rPr>
        <b/>
        <sz val="10"/>
        <rFont val="Calibri"/>
        <family val="2"/>
      </rPr>
      <t>$/€</t>
    </r>
  </si>
  <si>
    <t>Hedges Dollar Cash Flow
($)</t>
  </si>
  <si>
    <t>Present Value of the unhedged Cash Flows
($)</t>
  </si>
  <si>
    <t>HEDGED VIA SWAP CONTRACT</t>
  </si>
  <si>
    <t xml:space="preserve"> 
Cash Flow
 ($)</t>
  </si>
  <si>
    <t>Present Value of the hedged Cash Flows
($)</t>
  </si>
  <si>
    <t>Benefit =</t>
  </si>
  <si>
    <t>PLEASE WRITE YOUR FULL NAME AND THEN SUBMIT YOUR HOMEWORK</t>
  </si>
  <si>
    <t>Name:</t>
  </si>
  <si>
    <t>HOMEWORK #7b</t>
  </si>
  <si>
    <t>QUESTION 1</t>
  </si>
  <si>
    <r>
      <t xml:space="preserve">A US owned company is in the process of contracting a manufacturing facility in France. The construction that wil take 4 years to complete is estimated at </t>
    </r>
    <r>
      <rPr>
        <sz val="11"/>
        <color theme="1"/>
        <rFont val="Aptos Narrow"/>
        <family val="2"/>
      </rPr>
      <t>€</t>
    </r>
    <r>
      <rPr>
        <sz val="11"/>
        <color theme="1"/>
        <rFont val="Aptos Narrow"/>
        <family val="2"/>
        <scheme val="minor"/>
      </rPr>
      <t xml:space="preserve">200 million. The US company approaches a local French bank to obtain a 3-year construction loan. The French bank approves a </t>
    </r>
    <r>
      <rPr>
        <sz val="11"/>
        <color theme="1"/>
        <rFont val="Aptos Narrow"/>
        <family val="2"/>
      </rPr>
      <t>€</t>
    </r>
    <r>
      <rPr>
        <sz val="11"/>
        <color theme="1"/>
        <rFont val="Aptos Narrow"/>
        <family val="2"/>
        <scheme val="minor"/>
      </rPr>
      <t>200 million 4-year contstuction loan asking fixed rate of 7.0%. The CFO os the US company is in discussion with an investment bank to either help him obtain a 4 year futures contract based on 4 year exchange rate $/</t>
    </r>
    <r>
      <rPr>
        <sz val="11"/>
        <color theme="1"/>
        <rFont val="Aptos Narrow"/>
        <family val="2"/>
      </rPr>
      <t>€ or look to possibky enter into a cross currency swap. Please run both projected cash flows showing the net cost in $ for the US and comapmy and calculate the benefit if any of choosing a swap versus entering into a Long Euro vs Dollar futures contract based on forward exchange rates listed below.</t>
    </r>
  </si>
  <si>
    <t>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</si>
</sst>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[$€-2]\ #,##0.00"/>
    <numFmt numFmtId="165" formatCode="0.00\x"/>
    <numFmt numFmtId="166" formatCode="_(&quot;$&quot;* #,##0_);_(&quot;$&quot;* \(#,##0\);_(&quot;$&quot;* &quot;-&quot;??_);_(@_)"/>
    <numFmt numFmtId="167" formatCode="0.0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/>
    <xf numFmtId="0" fontId="7" fillId="0" borderId="2" xfId="0" applyFont="1" applyBorder="1"/>
    <xf numFmtId="0" fontId="0" fillId="0" borderId="2" xfId="0" applyBorder="1"/>
    <xf numFmtId="164" fontId="6" fillId="0" borderId="2" xfId="0" applyNumberFormat="1" applyFont="1" applyBorder="1"/>
    <xf numFmtId="0" fontId="6" fillId="0" borderId="3" xfId="0" applyFont="1" applyBorder="1"/>
    <xf numFmtId="0" fontId="0" fillId="0" borderId="1" xfId="0" applyBorder="1"/>
    <xf numFmtId="10" fontId="0" fillId="0" borderId="2" xfId="0" applyNumberFormat="1" applyBorder="1"/>
    <xf numFmtId="0" fontId="0" fillId="0" borderId="3" xfId="0" applyBorder="1"/>
    <xf numFmtId="10" fontId="0" fillId="0" borderId="0" xfId="0" applyNumberFormat="1"/>
    <xf numFmtId="165" fontId="0" fillId="0" borderId="2" xfId="1" applyNumberFormat="1" applyFont="1" applyBorder="1"/>
    <xf numFmtId="166" fontId="0" fillId="0" borderId="2" xfId="1" applyNumberFormat="1" applyFont="1" applyBorder="1"/>
    <xf numFmtId="44" fontId="0" fillId="0" borderId="0" xfId="1" applyFont="1"/>
    <xf numFmtId="0" fontId="7" fillId="0" borderId="0" xfId="0" applyFont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167" fontId="0" fillId="0" borderId="5" xfId="0" applyNumberFormat="1" applyBorder="1"/>
    <xf numFmtId="0" fontId="0" fillId="0" borderId="5" xfId="0" applyBorder="1"/>
    <xf numFmtId="8" fontId="0" fillId="0" borderId="5" xfId="0" applyNumberFormat="1" applyBorder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vertical="center"/>
    </xf>
    <xf numFmtId="0" fontId="11" fillId="0" borderId="0" xfId="0" applyFont="1"/>
    <xf numFmtId="0" fontId="5" fillId="2" borderId="0" xfId="0" applyFont="1" applyFill="1"/>
    <xf numFmtId="0" fontId="0" fillId="2" borderId="0" xfId="0" applyFill="1"/>
    <xf numFmtId="10" fontId="0" fillId="2" borderId="0" xfId="0" applyNumberFormat="1" applyFill="1"/>
    <xf numFmtId="0" fontId="7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8" fontId="7" fillId="2" borderId="9" xfId="0" applyNumberFormat="1" applyFont="1" applyFill="1" applyBorder="1" applyAlignment="1">
      <alignment vertical="center"/>
    </xf>
    <xf numFmtId="8" fontId="7" fillId="2" borderId="9" xfId="0" applyNumberFormat="1" applyFont="1" applyFill="1" applyBorder="1"/>
    <xf numFmtId="0" fontId="0" fillId="0" borderId="0" xfId="0" applyAlignment="1">
      <alignment vertical="top" wrapText="1"/>
    </xf>
    <xf numFmtId="0" fontId="2" fillId="2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D9C2-9191-4299-9899-112DA1F1DE5E}">
  <dimension ref="B1:L44"/>
  <sheetViews>
    <sheetView showGridLines="0" tabSelected="1" workbookViewId="0">
      <selection activeCell="F7" sqref="F7"/>
    </sheetView>
  </sheetViews>
  <sheetFormatPr defaultRowHeight="15" x14ac:dyDescent="0.25"/>
  <cols>
    <col min="1" max="1" width="2.85546875" customWidth="1"/>
    <col min="2" max="2" width="17.28515625" customWidth="1"/>
    <col min="3" max="3" width="12" customWidth="1"/>
    <col min="4" max="4" width="11.5703125" customWidth="1"/>
    <col min="5" max="5" width="8.42578125" customWidth="1"/>
    <col min="6" max="6" width="12.140625" customWidth="1"/>
    <col min="7" max="16" width="8.42578125" customWidth="1"/>
    <col min="257" max="257" width="17.28515625" customWidth="1"/>
    <col min="258" max="258" width="12" customWidth="1"/>
    <col min="259" max="259" width="11.5703125" customWidth="1"/>
    <col min="260" max="260" width="10.7109375" customWidth="1"/>
    <col min="261" max="261" width="10.140625" customWidth="1"/>
    <col min="262" max="262" width="12.140625" customWidth="1"/>
    <col min="265" max="265" width="10.5703125" customWidth="1"/>
    <col min="266" max="266" width="10.85546875" customWidth="1"/>
    <col min="267" max="267" width="11.28515625" customWidth="1"/>
    <col min="268" max="268" width="10.7109375" customWidth="1"/>
    <col min="269" max="269" width="10.85546875" customWidth="1"/>
    <col min="513" max="513" width="17.28515625" customWidth="1"/>
    <col min="514" max="514" width="12" customWidth="1"/>
    <col min="515" max="515" width="11.5703125" customWidth="1"/>
    <col min="516" max="516" width="10.7109375" customWidth="1"/>
    <col min="517" max="517" width="10.140625" customWidth="1"/>
    <col min="518" max="518" width="12.140625" customWidth="1"/>
    <col min="521" max="521" width="10.5703125" customWidth="1"/>
    <col min="522" max="522" width="10.85546875" customWidth="1"/>
    <col min="523" max="523" width="11.28515625" customWidth="1"/>
    <col min="524" max="524" width="10.7109375" customWidth="1"/>
    <col min="525" max="525" width="10.85546875" customWidth="1"/>
    <col min="769" max="769" width="17.28515625" customWidth="1"/>
    <col min="770" max="770" width="12" customWidth="1"/>
    <col min="771" max="771" width="11.5703125" customWidth="1"/>
    <col min="772" max="772" width="10.7109375" customWidth="1"/>
    <col min="773" max="773" width="10.140625" customWidth="1"/>
    <col min="774" max="774" width="12.140625" customWidth="1"/>
    <col min="777" max="777" width="10.5703125" customWidth="1"/>
    <col min="778" max="778" width="10.85546875" customWidth="1"/>
    <col min="779" max="779" width="11.28515625" customWidth="1"/>
    <col min="780" max="780" width="10.7109375" customWidth="1"/>
    <col min="781" max="781" width="10.85546875" customWidth="1"/>
    <col min="1025" max="1025" width="17.28515625" customWidth="1"/>
    <col min="1026" max="1026" width="12" customWidth="1"/>
    <col min="1027" max="1027" width="11.5703125" customWidth="1"/>
    <col min="1028" max="1028" width="10.7109375" customWidth="1"/>
    <col min="1029" max="1029" width="10.140625" customWidth="1"/>
    <col min="1030" max="1030" width="12.140625" customWidth="1"/>
    <col min="1033" max="1033" width="10.5703125" customWidth="1"/>
    <col min="1034" max="1034" width="10.85546875" customWidth="1"/>
    <col min="1035" max="1035" width="11.28515625" customWidth="1"/>
    <col min="1036" max="1036" width="10.7109375" customWidth="1"/>
    <col min="1037" max="1037" width="10.85546875" customWidth="1"/>
    <col min="1281" max="1281" width="17.28515625" customWidth="1"/>
    <col min="1282" max="1282" width="12" customWidth="1"/>
    <col min="1283" max="1283" width="11.5703125" customWidth="1"/>
    <col min="1284" max="1284" width="10.7109375" customWidth="1"/>
    <col min="1285" max="1285" width="10.140625" customWidth="1"/>
    <col min="1286" max="1286" width="12.140625" customWidth="1"/>
    <col min="1289" max="1289" width="10.5703125" customWidth="1"/>
    <col min="1290" max="1290" width="10.85546875" customWidth="1"/>
    <col min="1291" max="1291" width="11.28515625" customWidth="1"/>
    <col min="1292" max="1292" width="10.7109375" customWidth="1"/>
    <col min="1293" max="1293" width="10.85546875" customWidth="1"/>
    <col min="1537" max="1537" width="17.28515625" customWidth="1"/>
    <col min="1538" max="1538" width="12" customWidth="1"/>
    <col min="1539" max="1539" width="11.5703125" customWidth="1"/>
    <col min="1540" max="1540" width="10.7109375" customWidth="1"/>
    <col min="1541" max="1541" width="10.140625" customWidth="1"/>
    <col min="1542" max="1542" width="12.140625" customWidth="1"/>
    <col min="1545" max="1545" width="10.5703125" customWidth="1"/>
    <col min="1546" max="1546" width="10.85546875" customWidth="1"/>
    <col min="1547" max="1547" width="11.28515625" customWidth="1"/>
    <col min="1548" max="1548" width="10.7109375" customWidth="1"/>
    <col min="1549" max="1549" width="10.85546875" customWidth="1"/>
    <col min="1793" max="1793" width="17.28515625" customWidth="1"/>
    <col min="1794" max="1794" width="12" customWidth="1"/>
    <col min="1795" max="1795" width="11.5703125" customWidth="1"/>
    <col min="1796" max="1796" width="10.7109375" customWidth="1"/>
    <col min="1797" max="1797" width="10.140625" customWidth="1"/>
    <col min="1798" max="1798" width="12.140625" customWidth="1"/>
    <col min="1801" max="1801" width="10.5703125" customWidth="1"/>
    <col min="1802" max="1802" width="10.85546875" customWidth="1"/>
    <col min="1803" max="1803" width="11.28515625" customWidth="1"/>
    <col min="1804" max="1804" width="10.7109375" customWidth="1"/>
    <col min="1805" max="1805" width="10.85546875" customWidth="1"/>
    <col min="2049" max="2049" width="17.28515625" customWidth="1"/>
    <col min="2050" max="2050" width="12" customWidth="1"/>
    <col min="2051" max="2051" width="11.5703125" customWidth="1"/>
    <col min="2052" max="2052" width="10.7109375" customWidth="1"/>
    <col min="2053" max="2053" width="10.140625" customWidth="1"/>
    <col min="2054" max="2054" width="12.140625" customWidth="1"/>
    <col min="2057" max="2057" width="10.5703125" customWidth="1"/>
    <col min="2058" max="2058" width="10.85546875" customWidth="1"/>
    <col min="2059" max="2059" width="11.28515625" customWidth="1"/>
    <col min="2060" max="2060" width="10.7109375" customWidth="1"/>
    <col min="2061" max="2061" width="10.85546875" customWidth="1"/>
    <col min="2305" max="2305" width="17.28515625" customWidth="1"/>
    <col min="2306" max="2306" width="12" customWidth="1"/>
    <col min="2307" max="2307" width="11.5703125" customWidth="1"/>
    <col min="2308" max="2308" width="10.7109375" customWidth="1"/>
    <col min="2309" max="2309" width="10.140625" customWidth="1"/>
    <col min="2310" max="2310" width="12.140625" customWidth="1"/>
    <col min="2313" max="2313" width="10.5703125" customWidth="1"/>
    <col min="2314" max="2314" width="10.85546875" customWidth="1"/>
    <col min="2315" max="2315" width="11.28515625" customWidth="1"/>
    <col min="2316" max="2316" width="10.7109375" customWidth="1"/>
    <col min="2317" max="2317" width="10.85546875" customWidth="1"/>
    <col min="2561" max="2561" width="17.28515625" customWidth="1"/>
    <col min="2562" max="2562" width="12" customWidth="1"/>
    <col min="2563" max="2563" width="11.5703125" customWidth="1"/>
    <col min="2564" max="2564" width="10.7109375" customWidth="1"/>
    <col min="2565" max="2565" width="10.140625" customWidth="1"/>
    <col min="2566" max="2566" width="12.140625" customWidth="1"/>
    <col min="2569" max="2569" width="10.5703125" customWidth="1"/>
    <col min="2570" max="2570" width="10.85546875" customWidth="1"/>
    <col min="2571" max="2571" width="11.28515625" customWidth="1"/>
    <col min="2572" max="2572" width="10.7109375" customWidth="1"/>
    <col min="2573" max="2573" width="10.85546875" customWidth="1"/>
    <col min="2817" max="2817" width="17.28515625" customWidth="1"/>
    <col min="2818" max="2818" width="12" customWidth="1"/>
    <col min="2819" max="2819" width="11.5703125" customWidth="1"/>
    <col min="2820" max="2820" width="10.7109375" customWidth="1"/>
    <col min="2821" max="2821" width="10.140625" customWidth="1"/>
    <col min="2822" max="2822" width="12.140625" customWidth="1"/>
    <col min="2825" max="2825" width="10.5703125" customWidth="1"/>
    <col min="2826" max="2826" width="10.85546875" customWidth="1"/>
    <col min="2827" max="2827" width="11.28515625" customWidth="1"/>
    <col min="2828" max="2828" width="10.7109375" customWidth="1"/>
    <col min="2829" max="2829" width="10.85546875" customWidth="1"/>
    <col min="3073" max="3073" width="17.28515625" customWidth="1"/>
    <col min="3074" max="3074" width="12" customWidth="1"/>
    <col min="3075" max="3075" width="11.5703125" customWidth="1"/>
    <col min="3076" max="3076" width="10.7109375" customWidth="1"/>
    <col min="3077" max="3077" width="10.140625" customWidth="1"/>
    <col min="3078" max="3078" width="12.140625" customWidth="1"/>
    <col min="3081" max="3081" width="10.5703125" customWidth="1"/>
    <col min="3082" max="3082" width="10.85546875" customWidth="1"/>
    <col min="3083" max="3083" width="11.28515625" customWidth="1"/>
    <col min="3084" max="3084" width="10.7109375" customWidth="1"/>
    <col min="3085" max="3085" width="10.85546875" customWidth="1"/>
    <col min="3329" max="3329" width="17.28515625" customWidth="1"/>
    <col min="3330" max="3330" width="12" customWidth="1"/>
    <col min="3331" max="3331" width="11.5703125" customWidth="1"/>
    <col min="3332" max="3332" width="10.7109375" customWidth="1"/>
    <col min="3333" max="3333" width="10.140625" customWidth="1"/>
    <col min="3334" max="3334" width="12.140625" customWidth="1"/>
    <col min="3337" max="3337" width="10.5703125" customWidth="1"/>
    <col min="3338" max="3338" width="10.85546875" customWidth="1"/>
    <col min="3339" max="3339" width="11.28515625" customWidth="1"/>
    <col min="3340" max="3340" width="10.7109375" customWidth="1"/>
    <col min="3341" max="3341" width="10.85546875" customWidth="1"/>
    <col min="3585" max="3585" width="17.28515625" customWidth="1"/>
    <col min="3586" max="3586" width="12" customWidth="1"/>
    <col min="3587" max="3587" width="11.5703125" customWidth="1"/>
    <col min="3588" max="3588" width="10.7109375" customWidth="1"/>
    <col min="3589" max="3589" width="10.140625" customWidth="1"/>
    <col min="3590" max="3590" width="12.140625" customWidth="1"/>
    <col min="3593" max="3593" width="10.5703125" customWidth="1"/>
    <col min="3594" max="3594" width="10.85546875" customWidth="1"/>
    <col min="3595" max="3595" width="11.28515625" customWidth="1"/>
    <col min="3596" max="3596" width="10.7109375" customWidth="1"/>
    <col min="3597" max="3597" width="10.85546875" customWidth="1"/>
    <col min="3841" max="3841" width="17.28515625" customWidth="1"/>
    <col min="3842" max="3842" width="12" customWidth="1"/>
    <col min="3843" max="3843" width="11.5703125" customWidth="1"/>
    <col min="3844" max="3844" width="10.7109375" customWidth="1"/>
    <col min="3845" max="3845" width="10.140625" customWidth="1"/>
    <col min="3846" max="3846" width="12.140625" customWidth="1"/>
    <col min="3849" max="3849" width="10.5703125" customWidth="1"/>
    <col min="3850" max="3850" width="10.85546875" customWidth="1"/>
    <col min="3851" max="3851" width="11.28515625" customWidth="1"/>
    <col min="3852" max="3852" width="10.7109375" customWidth="1"/>
    <col min="3853" max="3853" width="10.85546875" customWidth="1"/>
    <col min="4097" max="4097" width="17.28515625" customWidth="1"/>
    <col min="4098" max="4098" width="12" customWidth="1"/>
    <col min="4099" max="4099" width="11.5703125" customWidth="1"/>
    <col min="4100" max="4100" width="10.7109375" customWidth="1"/>
    <col min="4101" max="4101" width="10.140625" customWidth="1"/>
    <col min="4102" max="4102" width="12.140625" customWidth="1"/>
    <col min="4105" max="4105" width="10.5703125" customWidth="1"/>
    <col min="4106" max="4106" width="10.85546875" customWidth="1"/>
    <col min="4107" max="4107" width="11.28515625" customWidth="1"/>
    <col min="4108" max="4108" width="10.7109375" customWidth="1"/>
    <col min="4109" max="4109" width="10.85546875" customWidth="1"/>
    <col min="4353" max="4353" width="17.28515625" customWidth="1"/>
    <col min="4354" max="4354" width="12" customWidth="1"/>
    <col min="4355" max="4355" width="11.5703125" customWidth="1"/>
    <col min="4356" max="4356" width="10.7109375" customWidth="1"/>
    <col min="4357" max="4357" width="10.140625" customWidth="1"/>
    <col min="4358" max="4358" width="12.140625" customWidth="1"/>
    <col min="4361" max="4361" width="10.5703125" customWidth="1"/>
    <col min="4362" max="4362" width="10.85546875" customWidth="1"/>
    <col min="4363" max="4363" width="11.28515625" customWidth="1"/>
    <col min="4364" max="4364" width="10.7109375" customWidth="1"/>
    <col min="4365" max="4365" width="10.85546875" customWidth="1"/>
    <col min="4609" max="4609" width="17.28515625" customWidth="1"/>
    <col min="4610" max="4610" width="12" customWidth="1"/>
    <col min="4611" max="4611" width="11.5703125" customWidth="1"/>
    <col min="4612" max="4612" width="10.7109375" customWidth="1"/>
    <col min="4613" max="4613" width="10.140625" customWidth="1"/>
    <col min="4614" max="4614" width="12.140625" customWidth="1"/>
    <col min="4617" max="4617" width="10.5703125" customWidth="1"/>
    <col min="4618" max="4618" width="10.85546875" customWidth="1"/>
    <col min="4619" max="4619" width="11.28515625" customWidth="1"/>
    <col min="4620" max="4620" width="10.7109375" customWidth="1"/>
    <col min="4621" max="4621" width="10.85546875" customWidth="1"/>
    <col min="4865" max="4865" width="17.28515625" customWidth="1"/>
    <col min="4866" max="4866" width="12" customWidth="1"/>
    <col min="4867" max="4867" width="11.5703125" customWidth="1"/>
    <col min="4868" max="4868" width="10.7109375" customWidth="1"/>
    <col min="4869" max="4869" width="10.140625" customWidth="1"/>
    <col min="4870" max="4870" width="12.140625" customWidth="1"/>
    <col min="4873" max="4873" width="10.5703125" customWidth="1"/>
    <col min="4874" max="4874" width="10.85546875" customWidth="1"/>
    <col min="4875" max="4875" width="11.28515625" customWidth="1"/>
    <col min="4876" max="4876" width="10.7109375" customWidth="1"/>
    <col min="4877" max="4877" width="10.85546875" customWidth="1"/>
    <col min="5121" max="5121" width="17.28515625" customWidth="1"/>
    <col min="5122" max="5122" width="12" customWidth="1"/>
    <col min="5123" max="5123" width="11.5703125" customWidth="1"/>
    <col min="5124" max="5124" width="10.7109375" customWidth="1"/>
    <col min="5125" max="5125" width="10.140625" customWidth="1"/>
    <col min="5126" max="5126" width="12.140625" customWidth="1"/>
    <col min="5129" max="5129" width="10.5703125" customWidth="1"/>
    <col min="5130" max="5130" width="10.85546875" customWidth="1"/>
    <col min="5131" max="5131" width="11.28515625" customWidth="1"/>
    <col min="5132" max="5132" width="10.7109375" customWidth="1"/>
    <col min="5133" max="5133" width="10.85546875" customWidth="1"/>
    <col min="5377" max="5377" width="17.28515625" customWidth="1"/>
    <col min="5378" max="5378" width="12" customWidth="1"/>
    <col min="5379" max="5379" width="11.5703125" customWidth="1"/>
    <col min="5380" max="5380" width="10.7109375" customWidth="1"/>
    <col min="5381" max="5381" width="10.140625" customWidth="1"/>
    <col min="5382" max="5382" width="12.140625" customWidth="1"/>
    <col min="5385" max="5385" width="10.5703125" customWidth="1"/>
    <col min="5386" max="5386" width="10.85546875" customWidth="1"/>
    <col min="5387" max="5387" width="11.28515625" customWidth="1"/>
    <col min="5388" max="5388" width="10.7109375" customWidth="1"/>
    <col min="5389" max="5389" width="10.85546875" customWidth="1"/>
    <col min="5633" max="5633" width="17.28515625" customWidth="1"/>
    <col min="5634" max="5634" width="12" customWidth="1"/>
    <col min="5635" max="5635" width="11.5703125" customWidth="1"/>
    <col min="5636" max="5636" width="10.7109375" customWidth="1"/>
    <col min="5637" max="5637" width="10.140625" customWidth="1"/>
    <col min="5638" max="5638" width="12.140625" customWidth="1"/>
    <col min="5641" max="5641" width="10.5703125" customWidth="1"/>
    <col min="5642" max="5642" width="10.85546875" customWidth="1"/>
    <col min="5643" max="5643" width="11.28515625" customWidth="1"/>
    <col min="5644" max="5644" width="10.7109375" customWidth="1"/>
    <col min="5645" max="5645" width="10.85546875" customWidth="1"/>
    <col min="5889" max="5889" width="17.28515625" customWidth="1"/>
    <col min="5890" max="5890" width="12" customWidth="1"/>
    <col min="5891" max="5891" width="11.5703125" customWidth="1"/>
    <col min="5892" max="5892" width="10.7109375" customWidth="1"/>
    <col min="5893" max="5893" width="10.140625" customWidth="1"/>
    <col min="5894" max="5894" width="12.140625" customWidth="1"/>
    <col min="5897" max="5897" width="10.5703125" customWidth="1"/>
    <col min="5898" max="5898" width="10.85546875" customWidth="1"/>
    <col min="5899" max="5899" width="11.28515625" customWidth="1"/>
    <col min="5900" max="5900" width="10.7109375" customWidth="1"/>
    <col min="5901" max="5901" width="10.85546875" customWidth="1"/>
    <col min="6145" max="6145" width="17.28515625" customWidth="1"/>
    <col min="6146" max="6146" width="12" customWidth="1"/>
    <col min="6147" max="6147" width="11.5703125" customWidth="1"/>
    <col min="6148" max="6148" width="10.7109375" customWidth="1"/>
    <col min="6149" max="6149" width="10.140625" customWidth="1"/>
    <col min="6150" max="6150" width="12.140625" customWidth="1"/>
    <col min="6153" max="6153" width="10.5703125" customWidth="1"/>
    <col min="6154" max="6154" width="10.85546875" customWidth="1"/>
    <col min="6155" max="6155" width="11.28515625" customWidth="1"/>
    <col min="6156" max="6156" width="10.7109375" customWidth="1"/>
    <col min="6157" max="6157" width="10.85546875" customWidth="1"/>
    <col min="6401" max="6401" width="17.28515625" customWidth="1"/>
    <col min="6402" max="6402" width="12" customWidth="1"/>
    <col min="6403" max="6403" width="11.5703125" customWidth="1"/>
    <col min="6404" max="6404" width="10.7109375" customWidth="1"/>
    <col min="6405" max="6405" width="10.140625" customWidth="1"/>
    <col min="6406" max="6406" width="12.140625" customWidth="1"/>
    <col min="6409" max="6409" width="10.5703125" customWidth="1"/>
    <col min="6410" max="6410" width="10.85546875" customWidth="1"/>
    <col min="6411" max="6411" width="11.28515625" customWidth="1"/>
    <col min="6412" max="6412" width="10.7109375" customWidth="1"/>
    <col min="6413" max="6413" width="10.85546875" customWidth="1"/>
    <col min="6657" max="6657" width="17.28515625" customWidth="1"/>
    <col min="6658" max="6658" width="12" customWidth="1"/>
    <col min="6659" max="6659" width="11.5703125" customWidth="1"/>
    <col min="6660" max="6660" width="10.7109375" customWidth="1"/>
    <col min="6661" max="6661" width="10.140625" customWidth="1"/>
    <col min="6662" max="6662" width="12.140625" customWidth="1"/>
    <col min="6665" max="6665" width="10.5703125" customWidth="1"/>
    <col min="6666" max="6666" width="10.85546875" customWidth="1"/>
    <col min="6667" max="6667" width="11.28515625" customWidth="1"/>
    <col min="6668" max="6668" width="10.7109375" customWidth="1"/>
    <col min="6669" max="6669" width="10.85546875" customWidth="1"/>
    <col min="6913" max="6913" width="17.28515625" customWidth="1"/>
    <col min="6914" max="6914" width="12" customWidth="1"/>
    <col min="6915" max="6915" width="11.5703125" customWidth="1"/>
    <col min="6916" max="6916" width="10.7109375" customWidth="1"/>
    <col min="6917" max="6917" width="10.140625" customWidth="1"/>
    <col min="6918" max="6918" width="12.140625" customWidth="1"/>
    <col min="6921" max="6921" width="10.5703125" customWidth="1"/>
    <col min="6922" max="6922" width="10.85546875" customWidth="1"/>
    <col min="6923" max="6923" width="11.28515625" customWidth="1"/>
    <col min="6924" max="6924" width="10.7109375" customWidth="1"/>
    <col min="6925" max="6925" width="10.85546875" customWidth="1"/>
    <col min="7169" max="7169" width="17.28515625" customWidth="1"/>
    <col min="7170" max="7170" width="12" customWidth="1"/>
    <col min="7171" max="7171" width="11.5703125" customWidth="1"/>
    <col min="7172" max="7172" width="10.7109375" customWidth="1"/>
    <col min="7173" max="7173" width="10.140625" customWidth="1"/>
    <col min="7174" max="7174" width="12.140625" customWidth="1"/>
    <col min="7177" max="7177" width="10.5703125" customWidth="1"/>
    <col min="7178" max="7178" width="10.85546875" customWidth="1"/>
    <col min="7179" max="7179" width="11.28515625" customWidth="1"/>
    <col min="7180" max="7180" width="10.7109375" customWidth="1"/>
    <col min="7181" max="7181" width="10.85546875" customWidth="1"/>
    <col min="7425" max="7425" width="17.28515625" customWidth="1"/>
    <col min="7426" max="7426" width="12" customWidth="1"/>
    <col min="7427" max="7427" width="11.5703125" customWidth="1"/>
    <col min="7428" max="7428" width="10.7109375" customWidth="1"/>
    <col min="7429" max="7429" width="10.140625" customWidth="1"/>
    <col min="7430" max="7430" width="12.140625" customWidth="1"/>
    <col min="7433" max="7433" width="10.5703125" customWidth="1"/>
    <col min="7434" max="7434" width="10.85546875" customWidth="1"/>
    <col min="7435" max="7435" width="11.28515625" customWidth="1"/>
    <col min="7436" max="7436" width="10.7109375" customWidth="1"/>
    <col min="7437" max="7437" width="10.85546875" customWidth="1"/>
    <col min="7681" max="7681" width="17.28515625" customWidth="1"/>
    <col min="7682" max="7682" width="12" customWidth="1"/>
    <col min="7683" max="7683" width="11.5703125" customWidth="1"/>
    <col min="7684" max="7684" width="10.7109375" customWidth="1"/>
    <col min="7685" max="7685" width="10.140625" customWidth="1"/>
    <col min="7686" max="7686" width="12.140625" customWidth="1"/>
    <col min="7689" max="7689" width="10.5703125" customWidth="1"/>
    <col min="7690" max="7690" width="10.85546875" customWidth="1"/>
    <col min="7691" max="7691" width="11.28515625" customWidth="1"/>
    <col min="7692" max="7692" width="10.7109375" customWidth="1"/>
    <col min="7693" max="7693" width="10.85546875" customWidth="1"/>
    <col min="7937" max="7937" width="17.28515625" customWidth="1"/>
    <col min="7938" max="7938" width="12" customWidth="1"/>
    <col min="7939" max="7939" width="11.5703125" customWidth="1"/>
    <col min="7940" max="7940" width="10.7109375" customWidth="1"/>
    <col min="7941" max="7941" width="10.140625" customWidth="1"/>
    <col min="7942" max="7942" width="12.140625" customWidth="1"/>
    <col min="7945" max="7945" width="10.5703125" customWidth="1"/>
    <col min="7946" max="7946" width="10.85546875" customWidth="1"/>
    <col min="7947" max="7947" width="11.28515625" customWidth="1"/>
    <col min="7948" max="7948" width="10.7109375" customWidth="1"/>
    <col min="7949" max="7949" width="10.85546875" customWidth="1"/>
    <col min="8193" max="8193" width="17.28515625" customWidth="1"/>
    <col min="8194" max="8194" width="12" customWidth="1"/>
    <col min="8195" max="8195" width="11.5703125" customWidth="1"/>
    <col min="8196" max="8196" width="10.7109375" customWidth="1"/>
    <col min="8197" max="8197" width="10.140625" customWidth="1"/>
    <col min="8198" max="8198" width="12.140625" customWidth="1"/>
    <col min="8201" max="8201" width="10.5703125" customWidth="1"/>
    <col min="8202" max="8202" width="10.85546875" customWidth="1"/>
    <col min="8203" max="8203" width="11.28515625" customWidth="1"/>
    <col min="8204" max="8204" width="10.7109375" customWidth="1"/>
    <col min="8205" max="8205" width="10.85546875" customWidth="1"/>
    <col min="8449" max="8449" width="17.28515625" customWidth="1"/>
    <col min="8450" max="8450" width="12" customWidth="1"/>
    <col min="8451" max="8451" width="11.5703125" customWidth="1"/>
    <col min="8452" max="8452" width="10.7109375" customWidth="1"/>
    <col min="8453" max="8453" width="10.140625" customWidth="1"/>
    <col min="8454" max="8454" width="12.140625" customWidth="1"/>
    <col min="8457" max="8457" width="10.5703125" customWidth="1"/>
    <col min="8458" max="8458" width="10.85546875" customWidth="1"/>
    <col min="8459" max="8459" width="11.28515625" customWidth="1"/>
    <col min="8460" max="8460" width="10.7109375" customWidth="1"/>
    <col min="8461" max="8461" width="10.85546875" customWidth="1"/>
    <col min="8705" max="8705" width="17.28515625" customWidth="1"/>
    <col min="8706" max="8706" width="12" customWidth="1"/>
    <col min="8707" max="8707" width="11.5703125" customWidth="1"/>
    <col min="8708" max="8708" width="10.7109375" customWidth="1"/>
    <col min="8709" max="8709" width="10.140625" customWidth="1"/>
    <col min="8710" max="8710" width="12.140625" customWidth="1"/>
    <col min="8713" max="8713" width="10.5703125" customWidth="1"/>
    <col min="8714" max="8714" width="10.85546875" customWidth="1"/>
    <col min="8715" max="8715" width="11.28515625" customWidth="1"/>
    <col min="8716" max="8716" width="10.7109375" customWidth="1"/>
    <col min="8717" max="8717" width="10.85546875" customWidth="1"/>
    <col min="8961" max="8961" width="17.28515625" customWidth="1"/>
    <col min="8962" max="8962" width="12" customWidth="1"/>
    <col min="8963" max="8963" width="11.5703125" customWidth="1"/>
    <col min="8964" max="8964" width="10.7109375" customWidth="1"/>
    <col min="8965" max="8965" width="10.140625" customWidth="1"/>
    <col min="8966" max="8966" width="12.140625" customWidth="1"/>
    <col min="8969" max="8969" width="10.5703125" customWidth="1"/>
    <col min="8970" max="8970" width="10.85546875" customWidth="1"/>
    <col min="8971" max="8971" width="11.28515625" customWidth="1"/>
    <col min="8972" max="8972" width="10.7109375" customWidth="1"/>
    <col min="8973" max="8973" width="10.85546875" customWidth="1"/>
    <col min="9217" max="9217" width="17.28515625" customWidth="1"/>
    <col min="9218" max="9218" width="12" customWidth="1"/>
    <col min="9219" max="9219" width="11.5703125" customWidth="1"/>
    <col min="9220" max="9220" width="10.7109375" customWidth="1"/>
    <col min="9221" max="9221" width="10.140625" customWidth="1"/>
    <col min="9222" max="9222" width="12.140625" customWidth="1"/>
    <col min="9225" max="9225" width="10.5703125" customWidth="1"/>
    <col min="9226" max="9226" width="10.85546875" customWidth="1"/>
    <col min="9227" max="9227" width="11.28515625" customWidth="1"/>
    <col min="9228" max="9228" width="10.7109375" customWidth="1"/>
    <col min="9229" max="9229" width="10.85546875" customWidth="1"/>
    <col min="9473" max="9473" width="17.28515625" customWidth="1"/>
    <col min="9474" max="9474" width="12" customWidth="1"/>
    <col min="9475" max="9475" width="11.5703125" customWidth="1"/>
    <col min="9476" max="9476" width="10.7109375" customWidth="1"/>
    <col min="9477" max="9477" width="10.140625" customWidth="1"/>
    <col min="9478" max="9478" width="12.140625" customWidth="1"/>
    <col min="9481" max="9481" width="10.5703125" customWidth="1"/>
    <col min="9482" max="9482" width="10.85546875" customWidth="1"/>
    <col min="9483" max="9483" width="11.28515625" customWidth="1"/>
    <col min="9484" max="9484" width="10.7109375" customWidth="1"/>
    <col min="9485" max="9485" width="10.85546875" customWidth="1"/>
    <col min="9729" max="9729" width="17.28515625" customWidth="1"/>
    <col min="9730" max="9730" width="12" customWidth="1"/>
    <col min="9731" max="9731" width="11.5703125" customWidth="1"/>
    <col min="9732" max="9732" width="10.7109375" customWidth="1"/>
    <col min="9733" max="9733" width="10.140625" customWidth="1"/>
    <col min="9734" max="9734" width="12.140625" customWidth="1"/>
    <col min="9737" max="9737" width="10.5703125" customWidth="1"/>
    <col min="9738" max="9738" width="10.85546875" customWidth="1"/>
    <col min="9739" max="9739" width="11.28515625" customWidth="1"/>
    <col min="9740" max="9740" width="10.7109375" customWidth="1"/>
    <col min="9741" max="9741" width="10.85546875" customWidth="1"/>
    <col min="9985" max="9985" width="17.28515625" customWidth="1"/>
    <col min="9986" max="9986" width="12" customWidth="1"/>
    <col min="9987" max="9987" width="11.5703125" customWidth="1"/>
    <col min="9988" max="9988" width="10.7109375" customWidth="1"/>
    <col min="9989" max="9989" width="10.140625" customWidth="1"/>
    <col min="9990" max="9990" width="12.140625" customWidth="1"/>
    <col min="9993" max="9993" width="10.5703125" customWidth="1"/>
    <col min="9994" max="9994" width="10.85546875" customWidth="1"/>
    <col min="9995" max="9995" width="11.28515625" customWidth="1"/>
    <col min="9996" max="9996" width="10.7109375" customWidth="1"/>
    <col min="9997" max="9997" width="10.85546875" customWidth="1"/>
    <col min="10241" max="10241" width="17.28515625" customWidth="1"/>
    <col min="10242" max="10242" width="12" customWidth="1"/>
    <col min="10243" max="10243" width="11.5703125" customWidth="1"/>
    <col min="10244" max="10244" width="10.7109375" customWidth="1"/>
    <col min="10245" max="10245" width="10.140625" customWidth="1"/>
    <col min="10246" max="10246" width="12.140625" customWidth="1"/>
    <col min="10249" max="10249" width="10.5703125" customWidth="1"/>
    <col min="10250" max="10250" width="10.85546875" customWidth="1"/>
    <col min="10251" max="10251" width="11.28515625" customWidth="1"/>
    <col min="10252" max="10252" width="10.7109375" customWidth="1"/>
    <col min="10253" max="10253" width="10.85546875" customWidth="1"/>
    <col min="10497" max="10497" width="17.28515625" customWidth="1"/>
    <col min="10498" max="10498" width="12" customWidth="1"/>
    <col min="10499" max="10499" width="11.5703125" customWidth="1"/>
    <col min="10500" max="10500" width="10.7109375" customWidth="1"/>
    <col min="10501" max="10501" width="10.140625" customWidth="1"/>
    <col min="10502" max="10502" width="12.140625" customWidth="1"/>
    <col min="10505" max="10505" width="10.5703125" customWidth="1"/>
    <col min="10506" max="10506" width="10.85546875" customWidth="1"/>
    <col min="10507" max="10507" width="11.28515625" customWidth="1"/>
    <col min="10508" max="10508" width="10.7109375" customWidth="1"/>
    <col min="10509" max="10509" width="10.85546875" customWidth="1"/>
    <col min="10753" max="10753" width="17.28515625" customWidth="1"/>
    <col min="10754" max="10754" width="12" customWidth="1"/>
    <col min="10755" max="10755" width="11.5703125" customWidth="1"/>
    <col min="10756" max="10756" width="10.7109375" customWidth="1"/>
    <col min="10757" max="10757" width="10.140625" customWidth="1"/>
    <col min="10758" max="10758" width="12.140625" customWidth="1"/>
    <col min="10761" max="10761" width="10.5703125" customWidth="1"/>
    <col min="10762" max="10762" width="10.85546875" customWidth="1"/>
    <col min="10763" max="10763" width="11.28515625" customWidth="1"/>
    <col min="10764" max="10764" width="10.7109375" customWidth="1"/>
    <col min="10765" max="10765" width="10.85546875" customWidth="1"/>
    <col min="11009" max="11009" width="17.28515625" customWidth="1"/>
    <col min="11010" max="11010" width="12" customWidth="1"/>
    <col min="11011" max="11011" width="11.5703125" customWidth="1"/>
    <col min="11012" max="11012" width="10.7109375" customWidth="1"/>
    <col min="11013" max="11013" width="10.140625" customWidth="1"/>
    <col min="11014" max="11014" width="12.140625" customWidth="1"/>
    <col min="11017" max="11017" width="10.5703125" customWidth="1"/>
    <col min="11018" max="11018" width="10.85546875" customWidth="1"/>
    <col min="11019" max="11019" width="11.28515625" customWidth="1"/>
    <col min="11020" max="11020" width="10.7109375" customWidth="1"/>
    <col min="11021" max="11021" width="10.85546875" customWidth="1"/>
    <col min="11265" max="11265" width="17.28515625" customWidth="1"/>
    <col min="11266" max="11266" width="12" customWidth="1"/>
    <col min="11267" max="11267" width="11.5703125" customWidth="1"/>
    <col min="11268" max="11268" width="10.7109375" customWidth="1"/>
    <col min="11269" max="11269" width="10.140625" customWidth="1"/>
    <col min="11270" max="11270" width="12.140625" customWidth="1"/>
    <col min="11273" max="11273" width="10.5703125" customWidth="1"/>
    <col min="11274" max="11274" width="10.85546875" customWidth="1"/>
    <col min="11275" max="11275" width="11.28515625" customWidth="1"/>
    <col min="11276" max="11276" width="10.7109375" customWidth="1"/>
    <col min="11277" max="11277" width="10.85546875" customWidth="1"/>
    <col min="11521" max="11521" width="17.28515625" customWidth="1"/>
    <col min="11522" max="11522" width="12" customWidth="1"/>
    <col min="11523" max="11523" width="11.5703125" customWidth="1"/>
    <col min="11524" max="11524" width="10.7109375" customWidth="1"/>
    <col min="11525" max="11525" width="10.140625" customWidth="1"/>
    <col min="11526" max="11526" width="12.140625" customWidth="1"/>
    <col min="11529" max="11529" width="10.5703125" customWidth="1"/>
    <col min="11530" max="11530" width="10.85546875" customWidth="1"/>
    <col min="11531" max="11531" width="11.28515625" customWidth="1"/>
    <col min="11532" max="11532" width="10.7109375" customWidth="1"/>
    <col min="11533" max="11533" width="10.85546875" customWidth="1"/>
    <col min="11777" max="11777" width="17.28515625" customWidth="1"/>
    <col min="11778" max="11778" width="12" customWidth="1"/>
    <col min="11779" max="11779" width="11.5703125" customWidth="1"/>
    <col min="11780" max="11780" width="10.7109375" customWidth="1"/>
    <col min="11781" max="11781" width="10.140625" customWidth="1"/>
    <col min="11782" max="11782" width="12.140625" customWidth="1"/>
    <col min="11785" max="11785" width="10.5703125" customWidth="1"/>
    <col min="11786" max="11786" width="10.85546875" customWidth="1"/>
    <col min="11787" max="11787" width="11.28515625" customWidth="1"/>
    <col min="11788" max="11788" width="10.7109375" customWidth="1"/>
    <col min="11789" max="11789" width="10.85546875" customWidth="1"/>
    <col min="12033" max="12033" width="17.28515625" customWidth="1"/>
    <col min="12034" max="12034" width="12" customWidth="1"/>
    <col min="12035" max="12035" width="11.5703125" customWidth="1"/>
    <col min="12036" max="12036" width="10.7109375" customWidth="1"/>
    <col min="12037" max="12037" width="10.140625" customWidth="1"/>
    <col min="12038" max="12038" width="12.140625" customWidth="1"/>
    <col min="12041" max="12041" width="10.5703125" customWidth="1"/>
    <col min="12042" max="12042" width="10.85546875" customWidth="1"/>
    <col min="12043" max="12043" width="11.28515625" customWidth="1"/>
    <col min="12044" max="12044" width="10.7109375" customWidth="1"/>
    <col min="12045" max="12045" width="10.85546875" customWidth="1"/>
    <col min="12289" max="12289" width="17.28515625" customWidth="1"/>
    <col min="12290" max="12290" width="12" customWidth="1"/>
    <col min="12291" max="12291" width="11.5703125" customWidth="1"/>
    <col min="12292" max="12292" width="10.7109375" customWidth="1"/>
    <col min="12293" max="12293" width="10.140625" customWidth="1"/>
    <col min="12294" max="12294" width="12.140625" customWidth="1"/>
    <col min="12297" max="12297" width="10.5703125" customWidth="1"/>
    <col min="12298" max="12298" width="10.85546875" customWidth="1"/>
    <col min="12299" max="12299" width="11.28515625" customWidth="1"/>
    <col min="12300" max="12300" width="10.7109375" customWidth="1"/>
    <col min="12301" max="12301" width="10.85546875" customWidth="1"/>
    <col min="12545" max="12545" width="17.28515625" customWidth="1"/>
    <col min="12546" max="12546" width="12" customWidth="1"/>
    <col min="12547" max="12547" width="11.5703125" customWidth="1"/>
    <col min="12548" max="12548" width="10.7109375" customWidth="1"/>
    <col min="12549" max="12549" width="10.140625" customWidth="1"/>
    <col min="12550" max="12550" width="12.140625" customWidth="1"/>
    <col min="12553" max="12553" width="10.5703125" customWidth="1"/>
    <col min="12554" max="12554" width="10.85546875" customWidth="1"/>
    <col min="12555" max="12555" width="11.28515625" customWidth="1"/>
    <col min="12556" max="12556" width="10.7109375" customWidth="1"/>
    <col min="12557" max="12557" width="10.85546875" customWidth="1"/>
    <col min="12801" max="12801" width="17.28515625" customWidth="1"/>
    <col min="12802" max="12802" width="12" customWidth="1"/>
    <col min="12803" max="12803" width="11.5703125" customWidth="1"/>
    <col min="12804" max="12804" width="10.7109375" customWidth="1"/>
    <col min="12805" max="12805" width="10.140625" customWidth="1"/>
    <col min="12806" max="12806" width="12.140625" customWidth="1"/>
    <col min="12809" max="12809" width="10.5703125" customWidth="1"/>
    <col min="12810" max="12810" width="10.85546875" customWidth="1"/>
    <col min="12811" max="12811" width="11.28515625" customWidth="1"/>
    <col min="12812" max="12812" width="10.7109375" customWidth="1"/>
    <col min="12813" max="12813" width="10.85546875" customWidth="1"/>
    <col min="13057" max="13057" width="17.28515625" customWidth="1"/>
    <col min="13058" max="13058" width="12" customWidth="1"/>
    <col min="13059" max="13059" width="11.5703125" customWidth="1"/>
    <col min="13060" max="13060" width="10.7109375" customWidth="1"/>
    <col min="13061" max="13061" width="10.140625" customWidth="1"/>
    <col min="13062" max="13062" width="12.140625" customWidth="1"/>
    <col min="13065" max="13065" width="10.5703125" customWidth="1"/>
    <col min="13066" max="13066" width="10.85546875" customWidth="1"/>
    <col min="13067" max="13067" width="11.28515625" customWidth="1"/>
    <col min="13068" max="13068" width="10.7109375" customWidth="1"/>
    <col min="13069" max="13069" width="10.85546875" customWidth="1"/>
    <col min="13313" max="13313" width="17.28515625" customWidth="1"/>
    <col min="13314" max="13314" width="12" customWidth="1"/>
    <col min="13315" max="13315" width="11.5703125" customWidth="1"/>
    <col min="13316" max="13316" width="10.7109375" customWidth="1"/>
    <col min="13317" max="13317" width="10.140625" customWidth="1"/>
    <col min="13318" max="13318" width="12.140625" customWidth="1"/>
    <col min="13321" max="13321" width="10.5703125" customWidth="1"/>
    <col min="13322" max="13322" width="10.85546875" customWidth="1"/>
    <col min="13323" max="13323" width="11.28515625" customWidth="1"/>
    <col min="13324" max="13324" width="10.7109375" customWidth="1"/>
    <col min="13325" max="13325" width="10.85546875" customWidth="1"/>
    <col min="13569" max="13569" width="17.28515625" customWidth="1"/>
    <col min="13570" max="13570" width="12" customWidth="1"/>
    <col min="13571" max="13571" width="11.5703125" customWidth="1"/>
    <col min="13572" max="13572" width="10.7109375" customWidth="1"/>
    <col min="13573" max="13573" width="10.140625" customWidth="1"/>
    <col min="13574" max="13574" width="12.140625" customWidth="1"/>
    <col min="13577" max="13577" width="10.5703125" customWidth="1"/>
    <col min="13578" max="13578" width="10.85546875" customWidth="1"/>
    <col min="13579" max="13579" width="11.28515625" customWidth="1"/>
    <col min="13580" max="13580" width="10.7109375" customWidth="1"/>
    <col min="13581" max="13581" width="10.85546875" customWidth="1"/>
    <col min="13825" max="13825" width="17.28515625" customWidth="1"/>
    <col min="13826" max="13826" width="12" customWidth="1"/>
    <col min="13827" max="13827" width="11.5703125" customWidth="1"/>
    <col min="13828" max="13828" width="10.7109375" customWidth="1"/>
    <col min="13829" max="13829" width="10.140625" customWidth="1"/>
    <col min="13830" max="13830" width="12.140625" customWidth="1"/>
    <col min="13833" max="13833" width="10.5703125" customWidth="1"/>
    <col min="13834" max="13834" width="10.85546875" customWidth="1"/>
    <col min="13835" max="13835" width="11.28515625" customWidth="1"/>
    <col min="13836" max="13836" width="10.7109375" customWidth="1"/>
    <col min="13837" max="13837" width="10.85546875" customWidth="1"/>
    <col min="14081" max="14081" width="17.28515625" customWidth="1"/>
    <col min="14082" max="14082" width="12" customWidth="1"/>
    <col min="14083" max="14083" width="11.5703125" customWidth="1"/>
    <col min="14084" max="14084" width="10.7109375" customWidth="1"/>
    <col min="14085" max="14085" width="10.140625" customWidth="1"/>
    <col min="14086" max="14086" width="12.140625" customWidth="1"/>
    <col min="14089" max="14089" width="10.5703125" customWidth="1"/>
    <col min="14090" max="14090" width="10.85546875" customWidth="1"/>
    <col min="14091" max="14091" width="11.28515625" customWidth="1"/>
    <col min="14092" max="14092" width="10.7109375" customWidth="1"/>
    <col min="14093" max="14093" width="10.85546875" customWidth="1"/>
    <col min="14337" max="14337" width="17.28515625" customWidth="1"/>
    <col min="14338" max="14338" width="12" customWidth="1"/>
    <col min="14339" max="14339" width="11.5703125" customWidth="1"/>
    <col min="14340" max="14340" width="10.7109375" customWidth="1"/>
    <col min="14341" max="14341" width="10.140625" customWidth="1"/>
    <col min="14342" max="14342" width="12.140625" customWidth="1"/>
    <col min="14345" max="14345" width="10.5703125" customWidth="1"/>
    <col min="14346" max="14346" width="10.85546875" customWidth="1"/>
    <col min="14347" max="14347" width="11.28515625" customWidth="1"/>
    <col min="14348" max="14348" width="10.7109375" customWidth="1"/>
    <col min="14349" max="14349" width="10.85546875" customWidth="1"/>
    <col min="14593" max="14593" width="17.28515625" customWidth="1"/>
    <col min="14594" max="14594" width="12" customWidth="1"/>
    <col min="14595" max="14595" width="11.5703125" customWidth="1"/>
    <col min="14596" max="14596" width="10.7109375" customWidth="1"/>
    <col min="14597" max="14597" width="10.140625" customWidth="1"/>
    <col min="14598" max="14598" width="12.140625" customWidth="1"/>
    <col min="14601" max="14601" width="10.5703125" customWidth="1"/>
    <col min="14602" max="14602" width="10.85546875" customWidth="1"/>
    <col min="14603" max="14603" width="11.28515625" customWidth="1"/>
    <col min="14604" max="14604" width="10.7109375" customWidth="1"/>
    <col min="14605" max="14605" width="10.85546875" customWidth="1"/>
    <col min="14849" max="14849" width="17.28515625" customWidth="1"/>
    <col min="14850" max="14850" width="12" customWidth="1"/>
    <col min="14851" max="14851" width="11.5703125" customWidth="1"/>
    <col min="14852" max="14852" width="10.7109375" customWidth="1"/>
    <col min="14853" max="14853" width="10.140625" customWidth="1"/>
    <col min="14854" max="14854" width="12.140625" customWidth="1"/>
    <col min="14857" max="14857" width="10.5703125" customWidth="1"/>
    <col min="14858" max="14858" width="10.85546875" customWidth="1"/>
    <col min="14859" max="14859" width="11.28515625" customWidth="1"/>
    <col min="14860" max="14860" width="10.7109375" customWidth="1"/>
    <col min="14861" max="14861" width="10.85546875" customWidth="1"/>
    <col min="15105" max="15105" width="17.28515625" customWidth="1"/>
    <col min="15106" max="15106" width="12" customWidth="1"/>
    <col min="15107" max="15107" width="11.5703125" customWidth="1"/>
    <col min="15108" max="15108" width="10.7109375" customWidth="1"/>
    <col min="15109" max="15109" width="10.140625" customWidth="1"/>
    <col min="15110" max="15110" width="12.140625" customWidth="1"/>
    <col min="15113" max="15113" width="10.5703125" customWidth="1"/>
    <col min="15114" max="15114" width="10.85546875" customWidth="1"/>
    <col min="15115" max="15115" width="11.28515625" customWidth="1"/>
    <col min="15116" max="15116" width="10.7109375" customWidth="1"/>
    <col min="15117" max="15117" width="10.85546875" customWidth="1"/>
    <col min="15361" max="15361" width="17.28515625" customWidth="1"/>
    <col min="15362" max="15362" width="12" customWidth="1"/>
    <col min="15363" max="15363" width="11.5703125" customWidth="1"/>
    <col min="15364" max="15364" width="10.7109375" customWidth="1"/>
    <col min="15365" max="15365" width="10.140625" customWidth="1"/>
    <col min="15366" max="15366" width="12.140625" customWidth="1"/>
    <col min="15369" max="15369" width="10.5703125" customWidth="1"/>
    <col min="15370" max="15370" width="10.85546875" customWidth="1"/>
    <col min="15371" max="15371" width="11.28515625" customWidth="1"/>
    <col min="15372" max="15372" width="10.7109375" customWidth="1"/>
    <col min="15373" max="15373" width="10.85546875" customWidth="1"/>
    <col min="15617" max="15617" width="17.28515625" customWidth="1"/>
    <col min="15618" max="15618" width="12" customWidth="1"/>
    <col min="15619" max="15619" width="11.5703125" customWidth="1"/>
    <col min="15620" max="15620" width="10.7109375" customWidth="1"/>
    <col min="15621" max="15621" width="10.140625" customWidth="1"/>
    <col min="15622" max="15622" width="12.140625" customWidth="1"/>
    <col min="15625" max="15625" width="10.5703125" customWidth="1"/>
    <col min="15626" max="15626" width="10.85546875" customWidth="1"/>
    <col min="15627" max="15627" width="11.28515625" customWidth="1"/>
    <col min="15628" max="15628" width="10.7109375" customWidth="1"/>
    <col min="15629" max="15629" width="10.85546875" customWidth="1"/>
    <col min="15873" max="15873" width="17.28515625" customWidth="1"/>
    <col min="15874" max="15874" width="12" customWidth="1"/>
    <col min="15875" max="15875" width="11.5703125" customWidth="1"/>
    <col min="15876" max="15876" width="10.7109375" customWidth="1"/>
    <col min="15877" max="15877" width="10.140625" customWidth="1"/>
    <col min="15878" max="15878" width="12.140625" customWidth="1"/>
    <col min="15881" max="15881" width="10.5703125" customWidth="1"/>
    <col min="15882" max="15882" width="10.85546875" customWidth="1"/>
    <col min="15883" max="15883" width="11.28515625" customWidth="1"/>
    <col min="15884" max="15884" width="10.7109375" customWidth="1"/>
    <col min="15885" max="15885" width="10.85546875" customWidth="1"/>
    <col min="16129" max="16129" width="17.28515625" customWidth="1"/>
    <col min="16130" max="16130" width="12" customWidth="1"/>
    <col min="16131" max="16131" width="11.5703125" customWidth="1"/>
    <col min="16132" max="16132" width="10.7109375" customWidth="1"/>
    <col min="16133" max="16133" width="10.140625" customWidth="1"/>
    <col min="16134" max="16134" width="12.140625" customWidth="1"/>
    <col min="16137" max="16137" width="10.5703125" customWidth="1"/>
    <col min="16138" max="16138" width="10.85546875" customWidth="1"/>
    <col min="16139" max="16139" width="11.28515625" customWidth="1"/>
    <col min="16140" max="16140" width="10.7109375" customWidth="1"/>
    <col min="16141" max="16141" width="10.85546875" customWidth="1"/>
  </cols>
  <sheetData>
    <row r="1" spans="2:12" ht="29.1" customHeight="1" x14ac:dyDescent="0.4">
      <c r="B1" s="24" t="s">
        <v>26</v>
      </c>
      <c r="C1" s="24"/>
    </row>
    <row r="2" spans="2:12" ht="24.75" thickBot="1" x14ac:dyDescent="0.45">
      <c r="B2" s="24"/>
      <c r="C2" s="25" t="s">
        <v>24</v>
      </c>
    </row>
    <row r="3" spans="2:12" ht="20.100000000000001" customHeight="1" thickBot="1" x14ac:dyDescent="0.3">
      <c r="B3" s="26" t="s">
        <v>25</v>
      </c>
      <c r="C3" s="36" t="s">
        <v>29</v>
      </c>
      <c r="D3" s="37"/>
      <c r="E3" s="38"/>
    </row>
    <row r="6" spans="2:12" ht="20.25" x14ac:dyDescent="0.3">
      <c r="B6" s="1" t="s">
        <v>0</v>
      </c>
    </row>
    <row r="8" spans="2:12" ht="18.75" x14ac:dyDescent="0.3">
      <c r="B8" s="27" t="s">
        <v>27</v>
      </c>
    </row>
    <row r="9" spans="2:12" ht="102.95" customHeight="1" x14ac:dyDescent="0.25">
      <c r="B9" s="35" t="s">
        <v>28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1" spans="2:12" ht="15.75" x14ac:dyDescent="0.25">
      <c r="B11" s="2" t="s">
        <v>1</v>
      </c>
    </row>
    <row r="12" spans="2:12" ht="15.75" x14ac:dyDescent="0.25">
      <c r="B12" s="2"/>
    </row>
    <row r="13" spans="2:12" x14ac:dyDescent="0.25">
      <c r="B13" s="28" t="s">
        <v>2</v>
      </c>
      <c r="C13" s="29"/>
      <c r="D13" s="29"/>
      <c r="E13" s="29"/>
      <c r="F13" s="29"/>
    </row>
    <row r="14" spans="2:12" x14ac:dyDescent="0.25">
      <c r="B14" s="3" t="s">
        <v>3</v>
      </c>
      <c r="C14" s="4"/>
      <c r="D14" s="5"/>
      <c r="E14" s="6">
        <v>200</v>
      </c>
      <c r="F14" s="7" t="s">
        <v>4</v>
      </c>
    </row>
    <row r="15" spans="2:12" x14ac:dyDescent="0.25">
      <c r="B15" s="8" t="s">
        <v>5</v>
      </c>
      <c r="C15" s="5"/>
      <c r="D15" s="5"/>
      <c r="E15" s="9">
        <v>7.0000000000000007E-2</v>
      </c>
      <c r="F15" s="10"/>
    </row>
    <row r="16" spans="2:12" x14ac:dyDescent="0.25">
      <c r="B16" s="8" t="s">
        <v>6</v>
      </c>
      <c r="C16" s="5"/>
      <c r="D16" s="5"/>
      <c r="E16" s="5">
        <v>4</v>
      </c>
      <c r="F16" s="10" t="s">
        <v>7</v>
      </c>
    </row>
    <row r="17" spans="2:6" x14ac:dyDescent="0.25">
      <c r="E17" s="11"/>
    </row>
    <row r="18" spans="2:6" x14ac:dyDescent="0.25">
      <c r="B18" s="28" t="s">
        <v>8</v>
      </c>
      <c r="C18" s="29"/>
      <c r="D18" s="29"/>
      <c r="E18" s="30"/>
      <c r="F18" s="29"/>
    </row>
    <row r="19" spans="2:6" x14ac:dyDescent="0.25">
      <c r="B19" s="8" t="s">
        <v>9</v>
      </c>
      <c r="C19" s="5"/>
      <c r="D19" s="5"/>
      <c r="E19" s="12">
        <v>1.25</v>
      </c>
      <c r="F19" s="10" t="s">
        <v>10</v>
      </c>
    </row>
    <row r="20" spans="2:6" x14ac:dyDescent="0.25">
      <c r="B20" s="3" t="s">
        <v>11</v>
      </c>
      <c r="C20" s="5"/>
      <c r="D20" s="5"/>
      <c r="E20" s="13">
        <f>+E19*E14</f>
        <v>250</v>
      </c>
      <c r="F20" s="10" t="s">
        <v>12</v>
      </c>
    </row>
    <row r="21" spans="2:6" x14ac:dyDescent="0.25">
      <c r="B21" s="8" t="s">
        <v>13</v>
      </c>
      <c r="C21" s="5"/>
      <c r="D21" s="5"/>
      <c r="E21" s="9">
        <v>8.5000000000000006E-2</v>
      </c>
      <c r="F21" s="10"/>
    </row>
    <row r="22" spans="2:6" x14ac:dyDescent="0.25">
      <c r="E22" s="14"/>
    </row>
    <row r="23" spans="2:6" x14ac:dyDescent="0.25">
      <c r="B23" s="15" t="s">
        <v>14</v>
      </c>
    </row>
    <row r="24" spans="2:6" ht="64.5" x14ac:dyDescent="0.25">
      <c r="B24" s="31" t="s">
        <v>15</v>
      </c>
      <c r="C24" s="31" t="s">
        <v>16</v>
      </c>
      <c r="D24" s="31" t="s">
        <v>17</v>
      </c>
      <c r="E24" s="31" t="s">
        <v>18</v>
      </c>
      <c r="F24" s="31" t="s">
        <v>19</v>
      </c>
    </row>
    <row r="25" spans="2:6" ht="19.5" customHeight="1" x14ac:dyDescent="0.25">
      <c r="B25" s="16">
        <v>1</v>
      </c>
      <c r="C25" s="17">
        <f>$E$14*$E$15</f>
        <v>14.000000000000002</v>
      </c>
      <c r="D25" s="18">
        <v>1.27</v>
      </c>
      <c r="E25" s="19">
        <f>+D25*C25</f>
        <v>17.78</v>
      </c>
      <c r="F25" s="20">
        <f>E25/(1+$E$15)^B25</f>
        <v>16.616822429906541</v>
      </c>
    </row>
    <row r="26" spans="2:6" ht="19.5" customHeight="1" x14ac:dyDescent="0.25">
      <c r="B26" s="16">
        <v>2</v>
      </c>
      <c r="C26" s="17">
        <f t="shared" ref="C26:C28" si="0">$E$14*$E$15</f>
        <v>14.000000000000002</v>
      </c>
      <c r="D26" s="18">
        <v>1.28</v>
      </c>
      <c r="E26" s="19">
        <f t="shared" ref="E26:E28" si="1">+D26*C26</f>
        <v>17.920000000000002</v>
      </c>
      <c r="F26" s="20">
        <f t="shared" ref="F26:F28" si="2">E26/(1+$E$15)^B26</f>
        <v>15.652022010655953</v>
      </c>
    </row>
    <row r="27" spans="2:6" ht="19.5" customHeight="1" x14ac:dyDescent="0.25">
      <c r="B27" s="16">
        <v>3</v>
      </c>
      <c r="C27" s="17">
        <f t="shared" si="0"/>
        <v>14.000000000000002</v>
      </c>
      <c r="D27" s="18">
        <v>1.31</v>
      </c>
      <c r="E27" s="19">
        <f t="shared" si="1"/>
        <v>18.340000000000003</v>
      </c>
      <c r="F27" s="20">
        <f t="shared" si="2"/>
        <v>14.970903062178227</v>
      </c>
    </row>
    <row r="28" spans="2:6" ht="19.5" customHeight="1" thickBot="1" x14ac:dyDescent="0.3">
      <c r="B28" s="16">
        <v>4</v>
      </c>
      <c r="C28" s="17">
        <f>$E$14*$E$15+E14</f>
        <v>214</v>
      </c>
      <c r="D28" s="18">
        <v>1.33</v>
      </c>
      <c r="E28" s="19">
        <f t="shared" si="1"/>
        <v>284.62</v>
      </c>
      <c r="F28" s="20">
        <f t="shared" si="2"/>
        <v>217.13523525296662</v>
      </c>
    </row>
    <row r="29" spans="2:6" ht="19.5" customHeight="1" thickBot="1" x14ac:dyDescent="0.3">
      <c r="F29" s="34">
        <f>SUM(F25:F28)</f>
        <v>264.37498275570738</v>
      </c>
    </row>
    <row r="31" spans="2:6" s="22" customFormat="1" x14ac:dyDescent="0.25">
      <c r="B31" s="21" t="s">
        <v>20</v>
      </c>
    </row>
    <row r="32" spans="2:6" ht="64.5" x14ac:dyDescent="0.25">
      <c r="B32" s="31" t="s">
        <v>15</v>
      </c>
      <c r="C32" s="31" t="s">
        <v>21</v>
      </c>
      <c r="D32" s="31"/>
      <c r="E32" s="31" t="s">
        <v>18</v>
      </c>
      <c r="F32" s="31" t="s">
        <v>22</v>
      </c>
    </row>
    <row r="33" spans="2:10" ht="19.5" customHeight="1" x14ac:dyDescent="0.25">
      <c r="B33" s="16">
        <v>1</v>
      </c>
      <c r="C33" s="17">
        <f>$E$20*$E$21</f>
        <v>21.25</v>
      </c>
      <c r="D33" s="18"/>
      <c r="E33" s="17">
        <f>C33</f>
        <v>21.25</v>
      </c>
      <c r="F33" s="20">
        <f t="shared" ref="F33:F36" si="3">E33/(1+$E$15)^B33</f>
        <v>19.859813084112147</v>
      </c>
    </row>
    <row r="34" spans="2:10" ht="19.5" customHeight="1" x14ac:dyDescent="0.25">
      <c r="B34" s="16">
        <v>2</v>
      </c>
      <c r="C34" s="17">
        <f t="shared" ref="C34:C36" si="4">$E$20*$E$21</f>
        <v>21.25</v>
      </c>
      <c r="D34" s="18"/>
      <c r="E34" s="17">
        <f t="shared" ref="E34:E36" si="5">C34</f>
        <v>21.25</v>
      </c>
      <c r="F34" s="20">
        <f t="shared" si="3"/>
        <v>18.560572975805748</v>
      </c>
    </row>
    <row r="35" spans="2:10" ht="19.5" customHeight="1" x14ac:dyDescent="0.25">
      <c r="B35" s="16">
        <v>3</v>
      </c>
      <c r="C35" s="17">
        <f t="shared" si="4"/>
        <v>21.25</v>
      </c>
      <c r="D35" s="18"/>
      <c r="E35" s="17">
        <f t="shared" si="5"/>
        <v>21.25</v>
      </c>
      <c r="F35" s="20">
        <f t="shared" si="3"/>
        <v>17.346329883930604</v>
      </c>
    </row>
    <row r="36" spans="2:10" ht="19.5" customHeight="1" thickBot="1" x14ac:dyDescent="0.3">
      <c r="B36" s="16">
        <v>4</v>
      </c>
      <c r="C36" s="17">
        <f>$E$20*$E$21+E20</f>
        <v>271.25</v>
      </c>
      <c r="D36" s="18"/>
      <c r="E36" s="17">
        <f t="shared" si="5"/>
        <v>271.25</v>
      </c>
      <c r="F36" s="20">
        <f t="shared" si="3"/>
        <v>206.93532626789121</v>
      </c>
    </row>
    <row r="37" spans="2:10" ht="19.5" customHeight="1" thickBot="1" x14ac:dyDescent="0.3">
      <c r="F37" s="34">
        <f>SUM(F33:F36)</f>
        <v>262.70204221173969</v>
      </c>
    </row>
    <row r="38" spans="2:10" ht="19.5" customHeight="1" thickBot="1" x14ac:dyDescent="0.3"/>
    <row r="39" spans="2:10" ht="19.5" customHeight="1" thickBot="1" x14ac:dyDescent="0.3">
      <c r="E39" s="32" t="s">
        <v>23</v>
      </c>
      <c r="F39" s="33">
        <f>F37-F29</f>
        <v>-1.6729405439676839</v>
      </c>
      <c r="J39" s="23"/>
    </row>
    <row r="40" spans="2:10" ht="11.45" customHeight="1" x14ac:dyDescent="0.25"/>
    <row r="41" spans="2:10" ht="11.45" customHeight="1" x14ac:dyDescent="0.25"/>
    <row r="42" spans="2:10" ht="11.45" customHeight="1" x14ac:dyDescent="0.25"/>
    <row r="43" spans="2:10" ht="11.45" customHeight="1" x14ac:dyDescent="0.25"/>
    <row r="44" spans="2:10" ht="11.45" customHeight="1" x14ac:dyDescent="0.25"/>
  </sheetData>
  <mergeCells count="2">
    <mergeCell ref="B9:L9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2025-01-09T07:32:59Z</dcterms:created>
  <dcterms:modified xsi:type="dcterms:W3CDTF">2025-04-20T02:30:29Z</dcterms:modified>
</cp:coreProperties>
</file>