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Dropbox\File requests\INVESTMENTS FINANCE CREDIT\Chapters\ACTIVE LEARNING\PART III - SECONDARY MARKETS\PROBLEMS\Worksheets and Templates\Templates for Students\Homework - Chapter 14\"/>
    </mc:Choice>
  </mc:AlternateContent>
  <xr:revisionPtr revIDLastSave="0" documentId="13_ncr:1_{61532DFE-DC73-4BCA-941C-56E0BA435F28}" xr6:coauthVersionLast="47" xr6:coauthVersionMax="47" xr10:uidLastSave="{00000000-0000-0000-0000-000000000000}"/>
  <bookViews>
    <workbookView xWindow="-110" yWindow="-110" windowWidth="19420" windowHeight="11500" xr2:uid="{76665AF7-05A2-4819-AB24-5589E4A53B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F43" i="1"/>
  <c r="D43" i="1"/>
  <c r="E42" i="1"/>
  <c r="F42" i="1"/>
  <c r="D42" i="1"/>
  <c r="E41" i="1"/>
  <c r="F41" i="1"/>
  <c r="D41" i="1"/>
  <c r="F39" i="1"/>
  <c r="D39" i="1"/>
  <c r="E39" i="1"/>
  <c r="E38" i="1"/>
  <c r="F38" i="1"/>
  <c r="D38" i="1"/>
  <c r="F34" i="1"/>
  <c r="F33" i="1"/>
  <c r="E34" i="1"/>
  <c r="E33" i="1"/>
  <c r="D34" i="1"/>
  <c r="D33" i="1"/>
  <c r="D21" i="1"/>
  <c r="F32" i="1"/>
  <c r="D32" i="1"/>
  <c r="F30" i="1"/>
  <c r="D30" i="1"/>
  <c r="E32" i="1"/>
  <c r="E30" i="1"/>
  <c r="D20" i="1"/>
</calcChain>
</file>

<file path=xl/sharedStrings.xml><?xml version="1.0" encoding="utf-8"?>
<sst xmlns="http://schemas.openxmlformats.org/spreadsheetml/2006/main" count="41" uniqueCount="32">
  <si>
    <t>Volume per 
Contract</t>
  </si>
  <si>
    <t>Units</t>
  </si>
  <si>
    <t>Price</t>
  </si>
  <si>
    <t>Cotton  Dec</t>
  </si>
  <si>
    <t>cents per lbs</t>
  </si>
  <si>
    <t>Standard Deviation of Spot price =</t>
  </si>
  <si>
    <t>Standard Deviation of Future price =</t>
  </si>
  <si>
    <t>Correlation=</t>
  </si>
  <si>
    <t>a</t>
  </si>
  <si>
    <t>Optimum number of contracts (rounded)</t>
  </si>
  <si>
    <t>b</t>
  </si>
  <si>
    <t>Increase/Decrease in Spot Prices</t>
  </si>
  <si>
    <t xml:space="preserve">+ Profit/Loss form Forward Contract </t>
  </si>
  <si>
    <t>PLEASE WRITE YOUR FULL NAME AND THEN SUBMIT YOUR HOMEWORK</t>
  </si>
  <si>
    <t>Name:</t>
  </si>
  <si>
    <t>HOMEWORK #6</t>
  </si>
  <si>
    <t>Sell in millions =</t>
  </si>
  <si>
    <t>Question 1</t>
  </si>
  <si>
    <t>Question 2</t>
  </si>
  <si>
    <t xml:space="preserve">Heding at </t>
  </si>
  <si>
    <t>Cotton  Mar 2025</t>
  </si>
  <si>
    <t>A farmer is scheduled to sell 4 million lbs of cotton to all his customers by March 2025.  Use the info to calculate the net profit net of hedging using the either the optimal hedge ratio.</t>
  </si>
  <si>
    <t>Textbook Problems 14.1a-14.2b</t>
  </si>
  <si>
    <t>Total Future Contracts</t>
  </si>
  <si>
    <t>Spot Prices</t>
  </si>
  <si>
    <t>Net Revenue for the Goods</t>
  </si>
  <si>
    <t xml:space="preserve"> Cotton Revenues</t>
  </si>
  <si>
    <t>Cotton Prices ($)</t>
  </si>
  <si>
    <t>Transaction on Delivery  Day</t>
  </si>
  <si>
    <t>Transaction on Delivery Day</t>
  </si>
  <si>
    <t>The same farmer that planning to sell 4 million of lbs of cotton by March also wants to calculate the net Revenue if it hedges using  at two different scenarios incluidng 100% and 50% assumed that cotton prices increase by 5 cents or decrease by 10 cents.</t>
  </si>
  <si>
    <t>ANSWERS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</si>
</sst>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#,#00"/>
    <numFmt numFmtId="167" formatCode="0.000%"/>
    <numFmt numFmtId="168" formatCode="0.00\x"/>
    <numFmt numFmtId="169" formatCode="&quot;$&quot;0.00"/>
    <numFmt numFmtId="174" formatCode="&quot;$&quot;0.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8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/>
    <xf numFmtId="166" fontId="0" fillId="0" borderId="1" xfId="0" applyNumberFormat="1" applyBorder="1" applyAlignment="1">
      <alignment horizontal="center"/>
    </xf>
    <xf numFmtId="167" fontId="0" fillId="0" borderId="1" xfId="3" applyNumberFormat="1" applyFont="1" applyBorder="1" applyAlignment="1">
      <alignment horizontal="center"/>
    </xf>
    <xf numFmtId="168" fontId="0" fillId="0" borderId="1" xfId="3" applyNumberFormat="1" applyFont="1" applyBorder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center"/>
    </xf>
    <xf numFmtId="0" fontId="0" fillId="0" borderId="2" xfId="0" applyBorder="1"/>
    <xf numFmtId="169" fontId="6" fillId="0" borderId="2" xfId="2" applyNumberFormat="1" applyFont="1" applyBorder="1" applyAlignment="1">
      <alignment horizontal="center"/>
    </xf>
    <xf numFmtId="0" fontId="0" fillId="0" borderId="3" xfId="0" applyBorder="1"/>
    <xf numFmtId="0" fontId="0" fillId="0" borderId="1" xfId="0" quotePrefix="1" applyBorder="1"/>
    <xf numFmtId="164" fontId="0" fillId="0" borderId="1" xfId="1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8" xfId="0" applyBorder="1"/>
    <xf numFmtId="166" fontId="0" fillId="0" borderId="9" xfId="0" applyNumberFormat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164" fontId="6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65" fontId="6" fillId="0" borderId="1" xfId="1" quotePrefix="1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1" quotePrefix="1" applyNumberFormat="1" applyFont="1" applyFill="1" applyBorder="1" applyAlignment="1">
      <alignment horizontal="right" vertical="center"/>
    </xf>
    <xf numFmtId="9" fontId="2" fillId="4" borderId="11" xfId="0" applyNumberFormat="1" applyFont="1" applyFill="1" applyBorder="1" applyAlignment="1">
      <alignment horizontal="center"/>
    </xf>
    <xf numFmtId="169" fontId="6" fillId="0" borderId="3" xfId="2" applyNumberFormat="1" applyFont="1" applyBorder="1" applyAlignment="1">
      <alignment horizontal="center"/>
    </xf>
    <xf numFmtId="0" fontId="2" fillId="4" borderId="1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0" borderId="0" xfId="0" applyAlignment="1">
      <alignment wrapText="1"/>
    </xf>
    <xf numFmtId="174" fontId="6" fillId="0" borderId="3" xfId="2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89853-384D-4343-B8FC-AC70AAFDBF3F}">
  <dimension ref="A1:K44"/>
  <sheetViews>
    <sheetView showGridLines="0" tabSelected="1" topLeftCell="B1" workbookViewId="0">
      <selection activeCell="J11" sqref="J11"/>
    </sheetView>
  </sheetViews>
  <sheetFormatPr defaultRowHeight="15" x14ac:dyDescent="0.25"/>
  <cols>
    <col min="1" max="2" width="3.85546875" customWidth="1"/>
    <col min="3" max="3" width="37.28515625" customWidth="1"/>
    <col min="4" max="6" width="13.28515625" customWidth="1"/>
    <col min="7" max="8" width="11.85546875" customWidth="1"/>
    <col min="9" max="9" width="8.7109375" style="2"/>
    <col min="10" max="10" width="13.140625" style="2" customWidth="1"/>
    <col min="11" max="11" width="8.7109375" style="2"/>
  </cols>
  <sheetData>
    <row r="1" spans="3:11" ht="24" x14ac:dyDescent="0.4">
      <c r="C1" s="16" t="s">
        <v>15</v>
      </c>
      <c r="I1"/>
      <c r="J1"/>
      <c r="K1"/>
    </row>
    <row r="2" spans="3:11" ht="24.75" thickBot="1" x14ac:dyDescent="0.45">
      <c r="C2" s="16"/>
      <c r="D2" s="17" t="s">
        <v>13</v>
      </c>
      <c r="I2"/>
      <c r="J2"/>
      <c r="K2"/>
    </row>
    <row r="3" spans="3:11" ht="20.100000000000001" customHeight="1" thickBot="1" x14ac:dyDescent="0.3">
      <c r="C3" s="18" t="s">
        <v>14</v>
      </c>
      <c r="D3" s="40" t="s">
        <v>31</v>
      </c>
      <c r="E3" s="41"/>
      <c r="F3" s="41"/>
      <c r="G3" s="41"/>
      <c r="H3" s="41"/>
      <c r="I3" s="42"/>
      <c r="J3"/>
      <c r="K3"/>
    </row>
    <row r="4" spans="3:11" ht="20.100000000000001" customHeight="1" x14ac:dyDescent="0.25">
      <c r="I4"/>
      <c r="J4"/>
      <c r="K4"/>
    </row>
    <row r="5" spans="3:11" ht="20.25" x14ac:dyDescent="0.3">
      <c r="C5" s="1" t="s">
        <v>22</v>
      </c>
    </row>
    <row r="7" spans="3:11" ht="18.75" x14ac:dyDescent="0.3">
      <c r="C7" s="22" t="s">
        <v>17</v>
      </c>
    </row>
    <row r="8" spans="3:11" ht="27" customHeight="1" x14ac:dyDescent="0.25">
      <c r="C8" s="43" t="s">
        <v>21</v>
      </c>
      <c r="D8" s="43"/>
      <c r="E8" s="43"/>
      <c r="F8" s="43"/>
      <c r="G8" s="43"/>
      <c r="H8" s="43"/>
      <c r="I8" s="43"/>
      <c r="J8" s="43"/>
      <c r="K8" s="43"/>
    </row>
    <row r="10" spans="3:11" ht="30.95" customHeight="1" x14ac:dyDescent="0.25">
      <c r="C10" s="19"/>
      <c r="D10" s="20" t="s">
        <v>0</v>
      </c>
      <c r="E10" s="21" t="s">
        <v>1</v>
      </c>
      <c r="F10" s="21" t="s">
        <v>2</v>
      </c>
      <c r="I10" s="3"/>
    </row>
    <row r="11" spans="3:11" ht="18.95" customHeight="1" x14ac:dyDescent="0.25">
      <c r="C11" s="27" t="s">
        <v>3</v>
      </c>
      <c r="D11" s="28">
        <v>50000</v>
      </c>
      <c r="E11" s="29" t="s">
        <v>4</v>
      </c>
      <c r="F11" s="30">
        <v>62.79</v>
      </c>
      <c r="I11" s="4"/>
    </row>
    <row r="12" spans="3:11" ht="18.95" customHeight="1" x14ac:dyDescent="0.25">
      <c r="C12" s="31" t="s">
        <v>20</v>
      </c>
      <c r="D12" s="32">
        <v>50000</v>
      </c>
      <c r="E12" s="33" t="s">
        <v>4</v>
      </c>
      <c r="F12" s="34">
        <v>61.91</v>
      </c>
      <c r="I12" s="4"/>
    </row>
    <row r="13" spans="3:11" ht="9" customHeight="1" x14ac:dyDescent="0.25"/>
    <row r="14" spans="3:11" ht="9" customHeight="1" x14ac:dyDescent="0.25"/>
    <row r="15" spans="3:11" ht="18.95" customHeight="1" x14ac:dyDescent="0.25">
      <c r="C15" s="5" t="s">
        <v>16</v>
      </c>
      <c r="D15" s="6">
        <v>4000000</v>
      </c>
    </row>
    <row r="16" spans="3:11" ht="18.95" customHeight="1" x14ac:dyDescent="0.25">
      <c r="C16" s="5" t="s">
        <v>5</v>
      </c>
      <c r="D16" s="7">
        <v>0.04</v>
      </c>
    </row>
    <row r="17" spans="1:11" ht="18.95" customHeight="1" x14ac:dyDescent="0.25">
      <c r="C17" s="5" t="s">
        <v>6</v>
      </c>
      <c r="D17" s="7">
        <v>3.5000000000000003E-2</v>
      </c>
    </row>
    <row r="18" spans="1:11" ht="18.95" customHeight="1" x14ac:dyDescent="0.25">
      <c r="C18" s="5" t="s">
        <v>7</v>
      </c>
      <c r="D18" s="8">
        <v>0.8</v>
      </c>
    </row>
    <row r="19" spans="1:11" ht="18.95" customHeight="1" x14ac:dyDescent="0.25">
      <c r="D19" s="2"/>
    </row>
    <row r="20" spans="1:11" ht="18.95" customHeight="1" thickBot="1" x14ac:dyDescent="0.3">
      <c r="C20" s="5" t="s">
        <v>23</v>
      </c>
      <c r="D20" s="25">
        <f>+D15/D12</f>
        <v>80</v>
      </c>
      <c r="E20" s="9"/>
    </row>
    <row r="21" spans="1:11" ht="18.95" customHeight="1" thickBot="1" x14ac:dyDescent="0.3">
      <c r="A21" s="10" t="s">
        <v>8</v>
      </c>
      <c r="B21" s="10"/>
      <c r="C21" s="24" t="s">
        <v>9</v>
      </c>
      <c r="D21" s="26">
        <f>+D20*(D16/D17)*D18</f>
        <v>73.142857142857139</v>
      </c>
    </row>
    <row r="22" spans="1:11" ht="13.7" customHeight="1" x14ac:dyDescent="0.25">
      <c r="A22" s="10"/>
      <c r="B22" s="10"/>
    </row>
    <row r="23" spans="1:11" ht="18.75" x14ac:dyDescent="0.3">
      <c r="C23" s="22" t="s">
        <v>18</v>
      </c>
    </row>
    <row r="24" spans="1:11" ht="34.5" customHeight="1" x14ac:dyDescent="0.25">
      <c r="C24" s="43" t="s">
        <v>30</v>
      </c>
      <c r="D24" s="43"/>
      <c r="E24" s="43"/>
      <c r="F24" s="43"/>
      <c r="G24" s="43"/>
      <c r="H24" s="43"/>
      <c r="I24" s="43"/>
      <c r="J24" s="43"/>
      <c r="K24" s="43"/>
    </row>
    <row r="25" spans="1:11" ht="13.7" customHeight="1" x14ac:dyDescent="0.25"/>
    <row r="26" spans="1:11" ht="13.7" customHeight="1" thickBot="1" x14ac:dyDescent="0.3"/>
    <row r="27" spans="1:11" ht="18.95" customHeight="1" x14ac:dyDescent="0.25">
      <c r="C27" s="23" t="s">
        <v>19</v>
      </c>
      <c r="D27" s="35">
        <v>1</v>
      </c>
    </row>
    <row r="28" spans="1:11" ht="29.85" customHeight="1" thickBot="1" x14ac:dyDescent="0.3">
      <c r="A28" s="10" t="s">
        <v>10</v>
      </c>
      <c r="B28" s="10"/>
      <c r="C28" s="37" t="s">
        <v>28</v>
      </c>
      <c r="D28" s="38" t="s">
        <v>27</v>
      </c>
      <c r="E28" s="39"/>
      <c r="F28" s="39"/>
    </row>
    <row r="29" spans="1:11" ht="18.95" customHeight="1" thickTop="1" x14ac:dyDescent="0.25">
      <c r="C29" s="13" t="s">
        <v>11</v>
      </c>
      <c r="D29" s="44">
        <v>-0.1</v>
      </c>
      <c r="E29" s="44"/>
      <c r="F29" s="44">
        <v>0.05</v>
      </c>
    </row>
    <row r="30" spans="1:11" ht="18.95" customHeight="1" thickBot="1" x14ac:dyDescent="0.3">
      <c r="C30" s="11" t="s">
        <v>24</v>
      </c>
      <c r="D30" s="12">
        <f>+E30+D29</f>
        <v>0.51910000000000001</v>
      </c>
      <c r="E30" s="12">
        <f>+F12/100</f>
        <v>0.61909999999999998</v>
      </c>
      <c r="F30" s="12">
        <f>+E30+F29</f>
        <v>0.66910000000000003</v>
      </c>
    </row>
    <row r="31" spans="1:11" ht="18.95" customHeight="1" thickTop="1" x14ac:dyDescent="0.25"/>
    <row r="32" spans="1:11" ht="18.95" customHeight="1" x14ac:dyDescent="0.25">
      <c r="C32" s="5" t="s">
        <v>26</v>
      </c>
      <c r="D32" s="15">
        <f>+D30*D15</f>
        <v>2076400</v>
      </c>
      <c r="E32" s="15">
        <f>+E30*D15</f>
        <v>2476400</v>
      </c>
      <c r="F32" s="15">
        <f>+F30*D15</f>
        <v>2676400</v>
      </c>
    </row>
    <row r="33" spans="1:9" ht="18.95" customHeight="1" x14ac:dyDescent="0.25">
      <c r="C33" s="14" t="s">
        <v>12</v>
      </c>
      <c r="D33" s="15">
        <f>-D29*D15</f>
        <v>400000</v>
      </c>
      <c r="E33" s="15">
        <f>+E29*D15</f>
        <v>0</v>
      </c>
      <c r="F33" s="15">
        <f>-F29*D15</f>
        <v>-200000</v>
      </c>
    </row>
    <row r="34" spans="1:9" ht="18.95" customHeight="1" x14ac:dyDescent="0.25">
      <c r="C34" s="5" t="s">
        <v>25</v>
      </c>
      <c r="D34" s="15">
        <f>+D33+D32</f>
        <v>2476400</v>
      </c>
      <c r="E34" s="15">
        <f>+E33+E32</f>
        <v>2476400</v>
      </c>
      <c r="F34" s="15">
        <f>+F33+F32</f>
        <v>2476400</v>
      </c>
    </row>
    <row r="35" spans="1:9" ht="18.95" customHeight="1" thickBot="1" x14ac:dyDescent="0.3">
      <c r="D35" s="2"/>
      <c r="E35" s="2"/>
      <c r="F35" s="2"/>
    </row>
    <row r="36" spans="1:9" ht="18.95" customHeight="1" x14ac:dyDescent="0.25">
      <c r="C36" s="23" t="s">
        <v>19</v>
      </c>
      <c r="D36" s="35">
        <v>0.5</v>
      </c>
      <c r="E36" s="2"/>
      <c r="F36" s="2"/>
    </row>
    <row r="37" spans="1:9" ht="29.85" customHeight="1" thickBot="1" x14ac:dyDescent="0.3">
      <c r="A37" s="10" t="s">
        <v>10</v>
      </c>
      <c r="B37" s="10"/>
      <c r="C37" s="37" t="s">
        <v>29</v>
      </c>
      <c r="D37" s="38" t="s">
        <v>27</v>
      </c>
      <c r="E37" s="39"/>
      <c r="F37" s="39"/>
    </row>
    <row r="38" spans="1:9" ht="18.95" customHeight="1" thickTop="1" x14ac:dyDescent="0.25">
      <c r="C38" s="13" t="s">
        <v>11</v>
      </c>
      <c r="D38" s="36">
        <f>+D29</f>
        <v>-0.1</v>
      </c>
      <c r="E38" s="36">
        <f t="shared" ref="E38:F38" si="0">+E29</f>
        <v>0</v>
      </c>
      <c r="F38" s="36">
        <f t="shared" si="0"/>
        <v>0.05</v>
      </c>
    </row>
    <row r="39" spans="1:9" ht="18.95" customHeight="1" thickBot="1" x14ac:dyDescent="0.3">
      <c r="C39" s="11" t="s">
        <v>24</v>
      </c>
      <c r="D39" s="12">
        <f>+E39+D38</f>
        <v>0.51910000000000001</v>
      </c>
      <c r="E39" s="12">
        <f>+E30</f>
        <v>0.61909999999999998</v>
      </c>
      <c r="F39" s="12">
        <f>+E39+F38</f>
        <v>0.66910000000000003</v>
      </c>
    </row>
    <row r="40" spans="1:9" ht="18.95" customHeight="1" thickTop="1" x14ac:dyDescent="0.25">
      <c r="I40"/>
    </row>
    <row r="41" spans="1:9" ht="18.95" customHeight="1" x14ac:dyDescent="0.25">
      <c r="C41" s="5" t="s">
        <v>26</v>
      </c>
      <c r="D41" s="15">
        <f>+D32</f>
        <v>2076400</v>
      </c>
      <c r="E41" s="15">
        <f t="shared" ref="E41:F41" si="1">+E32</f>
        <v>2476400</v>
      </c>
      <c r="F41" s="15">
        <f t="shared" si="1"/>
        <v>2676400</v>
      </c>
    </row>
    <row r="42" spans="1:9" ht="18.95" customHeight="1" x14ac:dyDescent="0.25">
      <c r="C42" s="14" t="s">
        <v>12</v>
      </c>
      <c r="D42" s="15">
        <f>+D33*$D$36</f>
        <v>200000</v>
      </c>
      <c r="E42" s="15">
        <f t="shared" ref="E42:F42" si="2">+E33*$D$36</f>
        <v>0</v>
      </c>
      <c r="F42" s="15">
        <f t="shared" si="2"/>
        <v>-100000</v>
      </c>
    </row>
    <row r="43" spans="1:9" ht="18.95" customHeight="1" x14ac:dyDescent="0.25">
      <c r="C43" s="5" t="s">
        <v>25</v>
      </c>
      <c r="D43" s="15">
        <f>+D42+D41</f>
        <v>2276400</v>
      </c>
      <c r="E43" s="15">
        <f t="shared" ref="E43:F43" si="3">+E42+E41</f>
        <v>2476400</v>
      </c>
      <c r="F43" s="15">
        <f t="shared" si="3"/>
        <v>2576400</v>
      </c>
    </row>
    <row r="44" spans="1:9" x14ac:dyDescent="0.25">
      <c r="D44" s="2"/>
      <c r="E44" s="2"/>
      <c r="F44" s="2"/>
    </row>
  </sheetData>
  <mergeCells count="5">
    <mergeCell ref="D28:F28"/>
    <mergeCell ref="D3:I3"/>
    <mergeCell ref="D37:F37"/>
    <mergeCell ref="C24:K24"/>
    <mergeCell ref="C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2025-01-08T17:45:55Z</dcterms:created>
  <dcterms:modified xsi:type="dcterms:W3CDTF">2025-04-15T18:12:01Z</dcterms:modified>
</cp:coreProperties>
</file>