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921b89f68d3868/Documents/School Work/SHU/FIN 4234 FIN 7331 Options and Futures/"/>
    </mc:Choice>
  </mc:AlternateContent>
  <xr:revisionPtr revIDLastSave="3" documentId="8_{5654E7A2-68BF-4E91-A685-D258E35EC09F}" xr6:coauthVersionLast="47" xr6:coauthVersionMax="47" xr10:uidLastSave="{EE457A25-A22F-4E9A-A736-C049F1B33F4C}"/>
  <bookViews>
    <workbookView xWindow="-24360" yWindow="360" windowWidth="22005" windowHeight="14610" xr2:uid="{00000000-000D-0000-FFFF-FFFF00000000}"/>
  </bookViews>
  <sheets>
    <sheet name="bitcoin_11_12_2017_options" sheetId="1" r:id="rId1"/>
    <sheet name="Sheet1" sheetId="2" r:id="rId2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" i="1" l="1"/>
  <c r="P6" i="1"/>
  <c r="F6" i="1"/>
  <c r="B9" i="1"/>
  <c r="B8" i="1"/>
  <c r="B7" i="1"/>
  <c r="B6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104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D3001" i="1"/>
  <c r="D3002" i="1"/>
  <c r="D3003" i="1"/>
  <c r="D3004" i="1"/>
  <c r="D3005" i="1"/>
  <c r="D3006" i="1"/>
  <c r="D3007" i="1"/>
  <c r="D3008" i="1"/>
  <c r="D3009" i="1"/>
  <c r="D3010" i="1"/>
  <c r="D3011" i="1"/>
  <c r="D3012" i="1"/>
  <c r="D3013" i="1"/>
  <c r="D3014" i="1"/>
  <c r="D3015" i="1"/>
  <c r="D3016" i="1"/>
  <c r="D3017" i="1"/>
  <c r="D3018" i="1"/>
  <c r="D3019" i="1"/>
  <c r="D3020" i="1"/>
  <c r="D3021" i="1"/>
  <c r="D3022" i="1"/>
  <c r="D3023" i="1"/>
  <c r="D3024" i="1"/>
  <c r="D3025" i="1"/>
  <c r="D3026" i="1"/>
  <c r="D3027" i="1"/>
  <c r="D3028" i="1"/>
  <c r="D3029" i="1"/>
  <c r="D3030" i="1"/>
  <c r="D3031" i="1"/>
  <c r="D3032" i="1"/>
  <c r="D3033" i="1"/>
  <c r="D3034" i="1"/>
  <c r="D3035" i="1"/>
  <c r="D3036" i="1"/>
  <c r="D3037" i="1"/>
  <c r="D3038" i="1"/>
  <c r="D3039" i="1"/>
  <c r="D3040" i="1"/>
  <c r="D3041" i="1"/>
  <c r="D3042" i="1"/>
  <c r="D3043" i="1"/>
  <c r="D3044" i="1"/>
  <c r="D3045" i="1"/>
  <c r="D3046" i="1"/>
  <c r="D3047" i="1"/>
  <c r="D3048" i="1"/>
  <c r="D3049" i="1"/>
  <c r="D3050" i="1"/>
  <c r="D3051" i="1"/>
  <c r="D3052" i="1"/>
  <c r="D3053" i="1"/>
  <c r="D3054" i="1"/>
  <c r="D3055" i="1"/>
  <c r="D3056" i="1"/>
  <c r="D3057" i="1"/>
  <c r="D3058" i="1"/>
  <c r="D3059" i="1"/>
  <c r="D3060" i="1"/>
  <c r="D3061" i="1"/>
  <c r="D3062" i="1"/>
  <c r="D3063" i="1"/>
  <c r="D3064" i="1"/>
  <c r="D3065" i="1"/>
  <c r="D3066" i="1"/>
  <c r="D3067" i="1"/>
  <c r="D3068" i="1"/>
  <c r="D3069" i="1"/>
  <c r="D3070" i="1"/>
  <c r="D3071" i="1"/>
  <c r="D3072" i="1"/>
  <c r="D3073" i="1"/>
  <c r="D3074" i="1"/>
  <c r="D3075" i="1"/>
  <c r="D3076" i="1"/>
  <c r="D3077" i="1"/>
  <c r="D3078" i="1"/>
  <c r="D3079" i="1"/>
  <c r="D3080" i="1"/>
  <c r="D3081" i="1"/>
  <c r="D3082" i="1"/>
  <c r="D3083" i="1"/>
  <c r="D3084" i="1"/>
  <c r="D3085" i="1"/>
  <c r="D3086" i="1"/>
  <c r="D3087" i="1"/>
  <c r="D3088" i="1"/>
  <c r="D3089" i="1"/>
  <c r="D3090" i="1"/>
  <c r="D3091" i="1"/>
  <c r="D42" i="1"/>
  <c r="B4" i="1"/>
  <c r="B5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2704" i="1"/>
  <c r="C2705" i="1"/>
  <c r="C2706" i="1"/>
  <c r="C2707" i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759" i="1"/>
  <c r="C2760" i="1"/>
  <c r="C2761" i="1"/>
  <c r="C2762" i="1"/>
  <c r="C2763" i="1"/>
  <c r="C2764" i="1"/>
  <c r="C2765" i="1"/>
  <c r="C2766" i="1"/>
  <c r="C2767" i="1"/>
  <c r="C2768" i="1"/>
  <c r="C2769" i="1"/>
  <c r="C2770" i="1"/>
  <c r="C2771" i="1"/>
  <c r="C2772" i="1"/>
  <c r="C2773" i="1"/>
  <c r="C2774" i="1"/>
  <c r="C2775" i="1"/>
  <c r="C2776" i="1"/>
  <c r="C2777" i="1"/>
  <c r="C2778" i="1"/>
  <c r="C2779" i="1"/>
  <c r="C2780" i="1"/>
  <c r="C2781" i="1"/>
  <c r="C2782" i="1"/>
  <c r="C2783" i="1"/>
  <c r="C2784" i="1"/>
  <c r="C2785" i="1"/>
  <c r="C2786" i="1"/>
  <c r="C2787" i="1"/>
  <c r="C2788" i="1"/>
  <c r="C2789" i="1"/>
  <c r="C2790" i="1"/>
  <c r="C2791" i="1"/>
  <c r="C2792" i="1"/>
  <c r="C2793" i="1"/>
  <c r="C2794" i="1"/>
  <c r="C2795" i="1"/>
  <c r="C2796" i="1"/>
  <c r="C2797" i="1"/>
  <c r="C2798" i="1"/>
  <c r="C2799" i="1"/>
  <c r="C2800" i="1"/>
  <c r="C2801" i="1"/>
  <c r="C2802" i="1"/>
  <c r="C2803" i="1"/>
  <c r="C2804" i="1"/>
  <c r="C2805" i="1"/>
  <c r="C2806" i="1"/>
  <c r="C2807" i="1"/>
  <c r="C2808" i="1"/>
  <c r="C2809" i="1"/>
  <c r="C2810" i="1"/>
  <c r="C2811" i="1"/>
  <c r="C2812" i="1"/>
  <c r="C2813" i="1"/>
  <c r="C2814" i="1"/>
  <c r="C2815" i="1"/>
  <c r="C2816" i="1"/>
  <c r="C2817" i="1"/>
  <c r="C2818" i="1"/>
  <c r="C2819" i="1"/>
  <c r="C2820" i="1"/>
  <c r="C2821" i="1"/>
  <c r="C2822" i="1"/>
  <c r="C2823" i="1"/>
  <c r="C2824" i="1"/>
  <c r="C2825" i="1"/>
  <c r="C2826" i="1"/>
  <c r="C2827" i="1"/>
  <c r="C2828" i="1"/>
  <c r="C2829" i="1"/>
  <c r="C2830" i="1"/>
  <c r="C2831" i="1"/>
  <c r="C2832" i="1"/>
  <c r="C2833" i="1"/>
  <c r="C2834" i="1"/>
  <c r="C2835" i="1"/>
  <c r="C2836" i="1"/>
  <c r="C2837" i="1"/>
  <c r="C2838" i="1"/>
  <c r="C2839" i="1"/>
  <c r="C2840" i="1"/>
  <c r="C2841" i="1"/>
  <c r="C2842" i="1"/>
  <c r="C2843" i="1"/>
  <c r="C2844" i="1"/>
  <c r="C2845" i="1"/>
  <c r="C2846" i="1"/>
  <c r="C2847" i="1"/>
  <c r="C2848" i="1"/>
  <c r="C2849" i="1"/>
  <c r="C2850" i="1"/>
  <c r="C2851" i="1"/>
  <c r="C2852" i="1"/>
  <c r="C2853" i="1"/>
  <c r="C2854" i="1"/>
  <c r="C2855" i="1"/>
  <c r="C2856" i="1"/>
  <c r="C2857" i="1"/>
  <c r="C2858" i="1"/>
  <c r="C2859" i="1"/>
  <c r="C2860" i="1"/>
  <c r="C2861" i="1"/>
  <c r="C2862" i="1"/>
  <c r="C2863" i="1"/>
  <c r="C2864" i="1"/>
  <c r="C2865" i="1"/>
  <c r="C2866" i="1"/>
  <c r="C2867" i="1"/>
  <c r="C2868" i="1"/>
  <c r="C2869" i="1"/>
  <c r="C2870" i="1"/>
  <c r="C2871" i="1"/>
  <c r="C2872" i="1"/>
  <c r="C2873" i="1"/>
  <c r="C2874" i="1"/>
  <c r="C2875" i="1"/>
  <c r="C2876" i="1"/>
  <c r="C2877" i="1"/>
  <c r="C2878" i="1"/>
  <c r="C2879" i="1"/>
  <c r="C2880" i="1"/>
  <c r="C2881" i="1"/>
  <c r="C2882" i="1"/>
  <c r="C2883" i="1"/>
  <c r="C2884" i="1"/>
  <c r="C2885" i="1"/>
  <c r="C2886" i="1"/>
  <c r="C2887" i="1"/>
  <c r="C2888" i="1"/>
  <c r="C2889" i="1"/>
  <c r="C2890" i="1"/>
  <c r="C2891" i="1"/>
  <c r="C2892" i="1"/>
  <c r="C2893" i="1"/>
  <c r="C2894" i="1"/>
  <c r="C2895" i="1"/>
  <c r="C2896" i="1"/>
  <c r="C2897" i="1"/>
  <c r="C2898" i="1"/>
  <c r="C2899" i="1"/>
  <c r="C2900" i="1"/>
  <c r="C2901" i="1"/>
  <c r="C2902" i="1"/>
  <c r="C2903" i="1"/>
  <c r="C2904" i="1"/>
  <c r="C2905" i="1"/>
  <c r="C2906" i="1"/>
  <c r="C2907" i="1"/>
  <c r="C2908" i="1"/>
  <c r="C2909" i="1"/>
  <c r="C2910" i="1"/>
  <c r="C2911" i="1"/>
  <c r="C2912" i="1"/>
  <c r="C2913" i="1"/>
  <c r="C2914" i="1"/>
  <c r="C2915" i="1"/>
  <c r="C2916" i="1"/>
  <c r="C2917" i="1"/>
  <c r="C2918" i="1"/>
  <c r="C2919" i="1"/>
  <c r="C2920" i="1"/>
  <c r="C2921" i="1"/>
  <c r="C2922" i="1"/>
  <c r="C2923" i="1"/>
  <c r="C2924" i="1"/>
  <c r="C2925" i="1"/>
  <c r="C2926" i="1"/>
  <c r="C2927" i="1"/>
  <c r="C2928" i="1"/>
  <c r="C2929" i="1"/>
  <c r="C2930" i="1"/>
  <c r="C2931" i="1"/>
  <c r="C2932" i="1"/>
  <c r="C2933" i="1"/>
  <c r="C2934" i="1"/>
  <c r="C2935" i="1"/>
  <c r="C2936" i="1"/>
  <c r="C2937" i="1"/>
  <c r="C2938" i="1"/>
  <c r="C2939" i="1"/>
  <c r="C2940" i="1"/>
  <c r="C2941" i="1"/>
  <c r="C2942" i="1"/>
  <c r="C2943" i="1"/>
  <c r="C2944" i="1"/>
  <c r="C2945" i="1"/>
  <c r="C2946" i="1"/>
  <c r="C2947" i="1"/>
  <c r="C2948" i="1"/>
  <c r="C2949" i="1"/>
  <c r="C2950" i="1"/>
  <c r="C2951" i="1"/>
  <c r="C2952" i="1"/>
  <c r="C2953" i="1"/>
  <c r="C2954" i="1"/>
  <c r="C2955" i="1"/>
  <c r="C2956" i="1"/>
  <c r="C2957" i="1"/>
  <c r="C2958" i="1"/>
  <c r="C2959" i="1"/>
  <c r="C2960" i="1"/>
  <c r="C2961" i="1"/>
  <c r="C2962" i="1"/>
  <c r="C2963" i="1"/>
  <c r="C2964" i="1"/>
  <c r="C2965" i="1"/>
  <c r="C2966" i="1"/>
  <c r="C2967" i="1"/>
  <c r="C2968" i="1"/>
  <c r="C2969" i="1"/>
  <c r="C2970" i="1"/>
  <c r="C2971" i="1"/>
  <c r="C2972" i="1"/>
  <c r="C2973" i="1"/>
  <c r="C2974" i="1"/>
  <c r="C2975" i="1"/>
  <c r="C2976" i="1"/>
  <c r="C2977" i="1"/>
  <c r="C2978" i="1"/>
  <c r="C2979" i="1"/>
  <c r="C2980" i="1"/>
  <c r="C2981" i="1"/>
  <c r="C2982" i="1"/>
  <c r="C2983" i="1"/>
  <c r="C2984" i="1"/>
  <c r="C2985" i="1"/>
  <c r="C2986" i="1"/>
  <c r="C2987" i="1"/>
  <c r="C2988" i="1"/>
  <c r="C2989" i="1"/>
  <c r="C2990" i="1"/>
  <c r="C2991" i="1"/>
  <c r="C2992" i="1"/>
  <c r="C2993" i="1"/>
  <c r="C2994" i="1"/>
  <c r="C2995" i="1"/>
  <c r="C2996" i="1"/>
  <c r="C2997" i="1"/>
  <c r="C2998" i="1"/>
  <c r="C2999" i="1"/>
  <c r="C3000" i="1"/>
  <c r="C3001" i="1"/>
  <c r="C3002" i="1"/>
  <c r="C3003" i="1"/>
  <c r="C3004" i="1"/>
  <c r="C3005" i="1"/>
  <c r="C3006" i="1"/>
  <c r="C3007" i="1"/>
  <c r="C3008" i="1"/>
  <c r="C3009" i="1"/>
  <c r="C3010" i="1"/>
  <c r="C3011" i="1"/>
  <c r="C3012" i="1"/>
  <c r="C3013" i="1"/>
  <c r="C3014" i="1"/>
  <c r="C3015" i="1"/>
  <c r="C3016" i="1"/>
  <c r="C3017" i="1"/>
  <c r="C3018" i="1"/>
  <c r="C3019" i="1"/>
  <c r="C3020" i="1"/>
  <c r="C3021" i="1"/>
  <c r="C3022" i="1"/>
  <c r="C3023" i="1"/>
  <c r="C3024" i="1"/>
  <c r="C3025" i="1"/>
  <c r="C3026" i="1"/>
  <c r="C3027" i="1"/>
  <c r="C3028" i="1"/>
  <c r="C3029" i="1"/>
  <c r="C3030" i="1"/>
  <c r="C3031" i="1"/>
  <c r="C3032" i="1"/>
  <c r="C3033" i="1"/>
  <c r="C3034" i="1"/>
  <c r="C3035" i="1"/>
  <c r="C3036" i="1"/>
  <c r="C3037" i="1"/>
  <c r="C3038" i="1"/>
  <c r="C3039" i="1"/>
  <c r="C3040" i="1"/>
  <c r="C3041" i="1"/>
  <c r="C3042" i="1"/>
  <c r="C3043" i="1"/>
  <c r="C3044" i="1"/>
  <c r="C3045" i="1"/>
  <c r="C3046" i="1"/>
  <c r="C3047" i="1"/>
  <c r="C3048" i="1"/>
  <c r="C3049" i="1"/>
  <c r="C3050" i="1"/>
  <c r="C3051" i="1"/>
  <c r="C3052" i="1"/>
  <c r="C3053" i="1"/>
  <c r="C3054" i="1"/>
  <c r="C3055" i="1"/>
  <c r="C3056" i="1"/>
  <c r="C3057" i="1"/>
  <c r="C3058" i="1"/>
  <c r="C3059" i="1"/>
  <c r="C3060" i="1"/>
  <c r="C3061" i="1"/>
  <c r="C3062" i="1"/>
  <c r="C3063" i="1"/>
  <c r="C3064" i="1"/>
  <c r="C3065" i="1"/>
  <c r="C3066" i="1"/>
  <c r="C3067" i="1"/>
  <c r="C3068" i="1"/>
  <c r="C3069" i="1"/>
  <c r="C3070" i="1"/>
  <c r="C3071" i="1"/>
  <c r="C3072" i="1"/>
  <c r="C3073" i="1"/>
  <c r="C3074" i="1"/>
  <c r="C3075" i="1"/>
  <c r="C3076" i="1"/>
  <c r="C3077" i="1"/>
  <c r="C3078" i="1"/>
  <c r="C3079" i="1"/>
  <c r="C3080" i="1"/>
  <c r="C3081" i="1"/>
  <c r="C3082" i="1"/>
  <c r="C3083" i="1"/>
  <c r="C3084" i="1"/>
  <c r="C3085" i="1"/>
  <c r="C3086" i="1"/>
  <c r="C3087" i="1"/>
  <c r="C3088" i="1"/>
  <c r="C3089" i="1"/>
  <c r="C3090" i="1"/>
  <c r="C3091" i="1"/>
  <c r="C13" i="1"/>
  <c r="C9" i="2"/>
  <c r="C8" i="2"/>
  <c r="C7" i="2"/>
  <c r="C6" i="2"/>
  <c r="C5" i="2"/>
  <c r="B15" i="2" l="1"/>
  <c r="F5" i="2"/>
  <c r="F7" i="2" s="1"/>
  <c r="D15" i="2"/>
  <c r="C15" i="2"/>
  <c r="B17" i="2" l="1"/>
  <c r="B20" i="2" s="1"/>
  <c r="B21" i="2" s="1"/>
  <c r="F6" i="2"/>
  <c r="F8" i="2" s="1"/>
  <c r="B18" i="2" l="1"/>
  <c r="F11" i="2"/>
  <c r="P4" i="1" s="1"/>
  <c r="P5" i="1" s="1"/>
  <c r="F10" i="2"/>
  <c r="L4" i="1" s="1"/>
  <c r="L5" i="1" s="1"/>
  <c r="B23" i="2"/>
  <c r="L6" i="1" l="1"/>
  <c r="L7" i="1"/>
</calcChain>
</file>

<file path=xl/sharedStrings.xml><?xml version="1.0" encoding="utf-8"?>
<sst xmlns="http://schemas.openxmlformats.org/spreadsheetml/2006/main" count="57" uniqueCount="48">
  <si>
    <t>INPUT</t>
  </si>
  <si>
    <t>BLACK-SCHOLES INPUT</t>
  </si>
  <si>
    <t xml:space="preserve">Daily Average % </t>
  </si>
  <si>
    <t>Today's date</t>
  </si>
  <si>
    <t>Daily Standard Deviation</t>
  </si>
  <si>
    <t>Today's Price (S) =</t>
  </si>
  <si>
    <t xml:space="preserve">30-Day Mov Average % </t>
  </si>
  <si>
    <t>Standard Dev. (? )=</t>
  </si>
  <si>
    <t>30-Day Mov Stan Dev</t>
  </si>
  <si>
    <t>Time (t) =</t>
  </si>
  <si>
    <t>years (90 Days)</t>
  </si>
  <si>
    <t xml:space="preserve">90-Day Mov Average % </t>
  </si>
  <si>
    <t>Interest (i) =</t>
  </si>
  <si>
    <t>90-day Treasury</t>
  </si>
  <si>
    <t>90-Day Mov Stan Dev</t>
  </si>
  <si>
    <t>Future Price (90 days)=</t>
  </si>
  <si>
    <t>Date</t>
  </si>
  <si>
    <t xml:space="preserve"> % Daily Price Change</t>
  </si>
  <si>
    <t>OUTPUT</t>
  </si>
  <si>
    <t>Standard Deviation  (σ) =</t>
  </si>
  <si>
    <t>d1 =</t>
  </si>
  <si>
    <t>Expiration (in years)  (T) =</t>
  </si>
  <si>
    <t>d2 =</t>
  </si>
  <si>
    <t>Risk-Free Rate (Annual) (i) =</t>
  </si>
  <si>
    <t>N(d1) =</t>
  </si>
  <si>
    <t>Stock Price (S ) =</t>
  </si>
  <si>
    <t>N(d2) =</t>
  </si>
  <si>
    <t>Exercise Price (X) =</t>
  </si>
  <si>
    <t/>
  </si>
  <si>
    <t>Dividend Yield (annual) (δ) =</t>
  </si>
  <si>
    <t>C =</t>
  </si>
  <si>
    <t>D1 =</t>
  </si>
  <si>
    <t xml:space="preserve"> Ln ( S / X )</t>
  </si>
  <si>
    <t xml:space="preserve">  ( i-δ+σ^2 /2 )</t>
  </si>
  <si>
    <t>σ√t</t>
  </si>
  <si>
    <t>N (d1) =</t>
  </si>
  <si>
    <t>D2=</t>
  </si>
  <si>
    <t>N (d2) =</t>
  </si>
  <si>
    <t>Call Option=</t>
  </si>
  <si>
    <t>BITCOIN OPTION VALUATION</t>
  </si>
  <si>
    <t>Break-Even Price =</t>
  </si>
  <si>
    <t>Distance to BE $ =</t>
  </si>
  <si>
    <t>Distance to BE %  =</t>
  </si>
  <si>
    <t>% Moving 30 day Price Change</t>
  </si>
  <si>
    <t>% 
Moving 90 day Price Change</t>
  </si>
  <si>
    <t>Put Option=</t>
  </si>
  <si>
    <t>P=</t>
  </si>
  <si>
    <t>Close 
Price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</si>
</sst>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6" formatCode="0.00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1"/>
      <color theme="4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/>
    <xf numFmtId="10" fontId="0" fillId="0" borderId="10" xfId="0" applyNumberFormat="1" applyBorder="1"/>
    <xf numFmtId="0" fontId="19" fillId="34" borderId="15" xfId="0" applyFont="1" applyFill="1" applyBorder="1"/>
    <xf numFmtId="0" fontId="19" fillId="34" borderId="16" xfId="0" applyFont="1" applyFill="1" applyBorder="1"/>
    <xf numFmtId="0" fontId="0" fillId="34" borderId="15" xfId="0" applyFill="1" applyBorder="1"/>
    <xf numFmtId="0" fontId="19" fillId="34" borderId="17" xfId="0" applyFont="1" applyFill="1" applyBorder="1"/>
    <xf numFmtId="0" fontId="0" fillId="0" borderId="11" xfId="0" applyBorder="1"/>
    <xf numFmtId="0" fontId="0" fillId="0" borderId="12" xfId="0" applyBorder="1"/>
    <xf numFmtId="0" fontId="0" fillId="0" borderId="0" xfId="0" applyAlignment="1">
      <alignment horizontal="right"/>
    </xf>
    <xf numFmtId="0" fontId="20" fillId="0" borderId="11" xfId="0" applyFont="1" applyBorder="1"/>
    <xf numFmtId="0" fontId="0" fillId="0" borderId="12" xfId="0" applyBorder="1" applyAlignment="1">
      <alignment horizontal="right"/>
    </xf>
    <xf numFmtId="164" fontId="0" fillId="0" borderId="11" xfId="0" quotePrefix="1" applyNumberFormat="1" applyBorder="1" applyAlignment="1">
      <alignment horizontal="center"/>
    </xf>
    <xf numFmtId="0" fontId="0" fillId="0" borderId="11" xfId="0" quotePrefix="1" applyBorder="1"/>
    <xf numFmtId="0" fontId="19" fillId="35" borderId="21" xfId="0" applyFont="1" applyFill="1" applyBorder="1" applyAlignment="1">
      <alignment horizontal="center"/>
    </xf>
    <xf numFmtId="0" fontId="19" fillId="0" borderId="0" xfId="0" applyFont="1"/>
    <xf numFmtId="0" fontId="19" fillId="34" borderId="0" xfId="0" applyFont="1" applyFill="1"/>
    <xf numFmtId="0" fontId="19" fillId="34" borderId="15" xfId="0" applyFont="1" applyFill="1" applyBorder="1" applyAlignment="1">
      <alignment horizontal="center"/>
    </xf>
    <xf numFmtId="0" fontId="0" fillId="0" borderId="0" xfId="0" quotePrefix="1"/>
    <xf numFmtId="0" fontId="0" fillId="34" borderId="23" xfId="0" applyFill="1" applyBorder="1"/>
    <xf numFmtId="166" fontId="0" fillId="34" borderId="24" xfId="0" applyNumberFormat="1" applyFill="1" applyBorder="1"/>
    <xf numFmtId="166" fontId="0" fillId="0" borderId="0" xfId="0" applyNumberFormat="1"/>
    <xf numFmtId="2" fontId="19" fillId="34" borderId="24" xfId="0" applyNumberFormat="1" applyFont="1" applyFill="1" applyBorder="1"/>
    <xf numFmtId="10" fontId="20" fillId="0" borderId="11" xfId="0" applyNumberFormat="1" applyFont="1" applyBorder="1"/>
    <xf numFmtId="8" fontId="20" fillId="0" borderId="11" xfId="0" applyNumberFormat="1" applyFont="1" applyBorder="1"/>
    <xf numFmtId="0" fontId="0" fillId="0" borderId="13" xfId="0" applyBorder="1"/>
    <xf numFmtId="44" fontId="0" fillId="0" borderId="14" xfId="0" applyNumberFormat="1" applyBorder="1"/>
    <xf numFmtId="10" fontId="0" fillId="0" borderId="14" xfId="2" applyNumberFormat="1" applyFont="1" applyBorder="1"/>
    <xf numFmtId="8" fontId="0" fillId="0" borderId="14" xfId="0" applyNumberFormat="1" applyBorder="1"/>
    <xf numFmtId="0" fontId="0" fillId="0" borderId="14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14" fontId="0" fillId="0" borderId="0" xfId="0" applyNumberFormat="1"/>
    <xf numFmtId="10" fontId="0" fillId="0" borderId="0" xfId="0" applyNumberFormat="1"/>
    <xf numFmtId="8" fontId="21" fillId="0" borderId="19" xfId="0" applyNumberFormat="1" applyFont="1" applyBorder="1"/>
    <xf numFmtId="0" fontId="0" fillId="0" borderId="13" xfId="0" applyBorder="1" applyAlignment="1">
      <alignment horizontal="left"/>
    </xf>
    <xf numFmtId="0" fontId="0" fillId="0" borderId="18" xfId="0" applyBorder="1" applyAlignment="1">
      <alignment horizontal="left"/>
    </xf>
    <xf numFmtId="0" fontId="22" fillId="0" borderId="0" xfId="0" applyFont="1" applyAlignment="1">
      <alignment horizontal="left"/>
    </xf>
    <xf numFmtId="0" fontId="16" fillId="33" borderId="23" xfId="0" applyFont="1" applyFill="1" applyBorder="1"/>
    <xf numFmtId="0" fontId="16" fillId="33" borderId="26" xfId="0" applyFont="1" applyFill="1" applyBorder="1"/>
    <xf numFmtId="0" fontId="16" fillId="33" borderId="24" xfId="0" applyFont="1" applyFill="1" applyBorder="1"/>
    <xf numFmtId="0" fontId="16" fillId="33" borderId="23" xfId="0" applyFont="1" applyFill="1" applyBorder="1" applyAlignment="1">
      <alignment horizontal="left"/>
    </xf>
    <xf numFmtId="44" fontId="16" fillId="0" borderId="25" xfId="1" applyFont="1" applyBorder="1"/>
    <xf numFmtId="43" fontId="0" fillId="0" borderId="0" xfId="47" applyFont="1"/>
    <xf numFmtId="43" fontId="16" fillId="33" borderId="24" xfId="47" applyFont="1" applyFill="1" applyBorder="1"/>
    <xf numFmtId="43" fontId="0" fillId="0" borderId="10" xfId="47" applyFont="1" applyBorder="1"/>
    <xf numFmtId="10" fontId="0" fillId="0" borderId="20" xfId="2" applyNumberFormat="1" applyFont="1" applyBorder="1"/>
    <xf numFmtId="43" fontId="19" fillId="35" borderId="22" xfId="47" quotePrefix="1" applyFont="1" applyFill="1" applyBorder="1" applyAlignment="1">
      <alignment horizontal="center"/>
    </xf>
    <xf numFmtId="8" fontId="21" fillId="0" borderId="0" xfId="0" applyNumberFormat="1" applyFont="1" applyBorder="1"/>
    <xf numFmtId="0" fontId="16" fillId="33" borderId="10" xfId="0" applyFont="1" applyFill="1" applyBorder="1" applyAlignment="1">
      <alignment horizontal="center" vertical="center" wrapText="1"/>
    </xf>
    <xf numFmtId="43" fontId="16" fillId="33" borderId="10" xfId="47" applyFont="1" applyFill="1" applyBorder="1" applyAlignment="1">
      <alignment horizontal="center" vertical="center" wrapText="1"/>
    </xf>
  </cellXfs>
  <cellStyles count="48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47" builtinId="3"/>
    <cellStyle name="Comma 2" xfId="45" xr:uid="{00000000-0005-0000-0000-00001B000000}"/>
    <cellStyle name="Currency" xfId="1" builtinId="4"/>
    <cellStyle name="Currency 2" xfId="46" xr:uid="{00000000-0005-0000-0000-00001D000000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4" xr:uid="{00000000-0005-0000-0000-000028000000}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colors>
    <mruColors>
      <color rgb="FF1F17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rgbClr val="FF0000"/>
                </a:solidFill>
              </a:rPr>
              <a:t>Bitcoin Prices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025371828521428E-2"/>
          <c:y val="0.21842592592592591"/>
          <c:w val="0.87753018372703417"/>
          <c:h val="0.6417672790901137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bitcoin_11_12_2017_options!$A$12:$A$1505</c:f>
              <c:numCache>
                <c:formatCode>m/d/yyyy</c:formatCode>
                <c:ptCount val="1494"/>
                <c:pt idx="0">
                  <c:v>41899</c:v>
                </c:pt>
                <c:pt idx="1">
                  <c:v>41900</c:v>
                </c:pt>
                <c:pt idx="2">
                  <c:v>41901</c:v>
                </c:pt>
                <c:pt idx="3">
                  <c:v>41902</c:v>
                </c:pt>
                <c:pt idx="4">
                  <c:v>41903</c:v>
                </c:pt>
                <c:pt idx="5">
                  <c:v>41904</c:v>
                </c:pt>
                <c:pt idx="6">
                  <c:v>41905</c:v>
                </c:pt>
                <c:pt idx="7">
                  <c:v>41906</c:v>
                </c:pt>
                <c:pt idx="8">
                  <c:v>41907</c:v>
                </c:pt>
                <c:pt idx="9">
                  <c:v>41908</c:v>
                </c:pt>
                <c:pt idx="10">
                  <c:v>41909</c:v>
                </c:pt>
                <c:pt idx="11">
                  <c:v>41910</c:v>
                </c:pt>
                <c:pt idx="12">
                  <c:v>41911</c:v>
                </c:pt>
                <c:pt idx="13">
                  <c:v>41912</c:v>
                </c:pt>
                <c:pt idx="14">
                  <c:v>41913</c:v>
                </c:pt>
                <c:pt idx="15">
                  <c:v>41914</c:v>
                </c:pt>
                <c:pt idx="16">
                  <c:v>41915</c:v>
                </c:pt>
                <c:pt idx="17">
                  <c:v>41916</c:v>
                </c:pt>
                <c:pt idx="18">
                  <c:v>41917</c:v>
                </c:pt>
                <c:pt idx="19">
                  <c:v>41918</c:v>
                </c:pt>
                <c:pt idx="20">
                  <c:v>41919</c:v>
                </c:pt>
                <c:pt idx="21">
                  <c:v>41920</c:v>
                </c:pt>
                <c:pt idx="22">
                  <c:v>41921</c:v>
                </c:pt>
                <c:pt idx="23">
                  <c:v>41922</c:v>
                </c:pt>
                <c:pt idx="24">
                  <c:v>41923</c:v>
                </c:pt>
                <c:pt idx="25">
                  <c:v>41924</c:v>
                </c:pt>
                <c:pt idx="26">
                  <c:v>41925</c:v>
                </c:pt>
                <c:pt idx="27">
                  <c:v>41926</c:v>
                </c:pt>
                <c:pt idx="28">
                  <c:v>41927</c:v>
                </c:pt>
                <c:pt idx="29">
                  <c:v>41928</c:v>
                </c:pt>
                <c:pt idx="30">
                  <c:v>41929</c:v>
                </c:pt>
                <c:pt idx="31">
                  <c:v>41930</c:v>
                </c:pt>
                <c:pt idx="32">
                  <c:v>41931</c:v>
                </c:pt>
                <c:pt idx="33">
                  <c:v>41932</c:v>
                </c:pt>
                <c:pt idx="34">
                  <c:v>41933</c:v>
                </c:pt>
                <c:pt idx="35">
                  <c:v>41934</c:v>
                </c:pt>
                <c:pt idx="36">
                  <c:v>41935</c:v>
                </c:pt>
                <c:pt idx="37">
                  <c:v>41936</c:v>
                </c:pt>
                <c:pt idx="38">
                  <c:v>41937</c:v>
                </c:pt>
                <c:pt idx="39">
                  <c:v>41938</c:v>
                </c:pt>
                <c:pt idx="40">
                  <c:v>41939</c:v>
                </c:pt>
                <c:pt idx="41">
                  <c:v>41940</c:v>
                </c:pt>
                <c:pt idx="42">
                  <c:v>41941</c:v>
                </c:pt>
                <c:pt idx="43">
                  <c:v>41942</c:v>
                </c:pt>
                <c:pt idx="44">
                  <c:v>41943</c:v>
                </c:pt>
                <c:pt idx="45">
                  <c:v>41944</c:v>
                </c:pt>
                <c:pt idx="46">
                  <c:v>41945</c:v>
                </c:pt>
                <c:pt idx="47">
                  <c:v>41946</c:v>
                </c:pt>
                <c:pt idx="48">
                  <c:v>41947</c:v>
                </c:pt>
                <c:pt idx="49">
                  <c:v>41948</c:v>
                </c:pt>
                <c:pt idx="50">
                  <c:v>41949</c:v>
                </c:pt>
                <c:pt idx="51">
                  <c:v>41950</c:v>
                </c:pt>
                <c:pt idx="52">
                  <c:v>41951</c:v>
                </c:pt>
                <c:pt idx="53">
                  <c:v>41952</c:v>
                </c:pt>
                <c:pt idx="54">
                  <c:v>41953</c:v>
                </c:pt>
                <c:pt idx="55">
                  <c:v>41954</c:v>
                </c:pt>
                <c:pt idx="56">
                  <c:v>41955</c:v>
                </c:pt>
                <c:pt idx="57">
                  <c:v>41956</c:v>
                </c:pt>
                <c:pt idx="58">
                  <c:v>41957</c:v>
                </c:pt>
                <c:pt idx="59">
                  <c:v>41958</c:v>
                </c:pt>
                <c:pt idx="60">
                  <c:v>41959</c:v>
                </c:pt>
                <c:pt idx="61">
                  <c:v>41960</c:v>
                </c:pt>
                <c:pt idx="62">
                  <c:v>41961</c:v>
                </c:pt>
                <c:pt idx="63">
                  <c:v>41962</c:v>
                </c:pt>
                <c:pt idx="64">
                  <c:v>41963</c:v>
                </c:pt>
                <c:pt idx="65">
                  <c:v>41964</c:v>
                </c:pt>
                <c:pt idx="66">
                  <c:v>41965</c:v>
                </c:pt>
                <c:pt idx="67">
                  <c:v>41966</c:v>
                </c:pt>
                <c:pt idx="68">
                  <c:v>41967</c:v>
                </c:pt>
                <c:pt idx="69">
                  <c:v>41968</c:v>
                </c:pt>
                <c:pt idx="70">
                  <c:v>41969</c:v>
                </c:pt>
                <c:pt idx="71">
                  <c:v>41970</c:v>
                </c:pt>
                <c:pt idx="72">
                  <c:v>41971</c:v>
                </c:pt>
                <c:pt idx="73">
                  <c:v>41972</c:v>
                </c:pt>
                <c:pt idx="74">
                  <c:v>41973</c:v>
                </c:pt>
                <c:pt idx="75">
                  <c:v>41974</c:v>
                </c:pt>
                <c:pt idx="76">
                  <c:v>41975</c:v>
                </c:pt>
                <c:pt idx="77">
                  <c:v>41976</c:v>
                </c:pt>
                <c:pt idx="78">
                  <c:v>41977</c:v>
                </c:pt>
                <c:pt idx="79">
                  <c:v>41978</c:v>
                </c:pt>
                <c:pt idx="80">
                  <c:v>41979</c:v>
                </c:pt>
                <c:pt idx="81">
                  <c:v>41980</c:v>
                </c:pt>
                <c:pt idx="82">
                  <c:v>41981</c:v>
                </c:pt>
                <c:pt idx="83">
                  <c:v>41982</c:v>
                </c:pt>
                <c:pt idx="84">
                  <c:v>41983</c:v>
                </c:pt>
                <c:pt idx="85">
                  <c:v>41984</c:v>
                </c:pt>
                <c:pt idx="86">
                  <c:v>41985</c:v>
                </c:pt>
                <c:pt idx="87">
                  <c:v>41986</c:v>
                </c:pt>
                <c:pt idx="88">
                  <c:v>41987</c:v>
                </c:pt>
                <c:pt idx="89">
                  <c:v>41988</c:v>
                </c:pt>
                <c:pt idx="90">
                  <c:v>41989</c:v>
                </c:pt>
                <c:pt idx="91">
                  <c:v>41990</c:v>
                </c:pt>
                <c:pt idx="92">
                  <c:v>41991</c:v>
                </c:pt>
                <c:pt idx="93">
                  <c:v>41992</c:v>
                </c:pt>
                <c:pt idx="94">
                  <c:v>41993</c:v>
                </c:pt>
                <c:pt idx="95">
                  <c:v>41994</c:v>
                </c:pt>
                <c:pt idx="96">
                  <c:v>41995</c:v>
                </c:pt>
                <c:pt idx="97">
                  <c:v>41996</c:v>
                </c:pt>
                <c:pt idx="98">
                  <c:v>41997</c:v>
                </c:pt>
                <c:pt idx="99">
                  <c:v>41998</c:v>
                </c:pt>
                <c:pt idx="100">
                  <c:v>41999</c:v>
                </c:pt>
                <c:pt idx="101">
                  <c:v>42000</c:v>
                </c:pt>
                <c:pt idx="102">
                  <c:v>42001</c:v>
                </c:pt>
                <c:pt idx="103">
                  <c:v>42002</c:v>
                </c:pt>
                <c:pt idx="104">
                  <c:v>42003</c:v>
                </c:pt>
                <c:pt idx="105">
                  <c:v>42004</c:v>
                </c:pt>
                <c:pt idx="106">
                  <c:v>42005</c:v>
                </c:pt>
                <c:pt idx="107">
                  <c:v>42006</c:v>
                </c:pt>
                <c:pt idx="108">
                  <c:v>42007</c:v>
                </c:pt>
                <c:pt idx="109">
                  <c:v>42008</c:v>
                </c:pt>
                <c:pt idx="110">
                  <c:v>42009</c:v>
                </c:pt>
                <c:pt idx="111">
                  <c:v>42010</c:v>
                </c:pt>
                <c:pt idx="112">
                  <c:v>42011</c:v>
                </c:pt>
                <c:pt idx="113">
                  <c:v>42012</c:v>
                </c:pt>
                <c:pt idx="114">
                  <c:v>42013</c:v>
                </c:pt>
                <c:pt idx="115">
                  <c:v>42014</c:v>
                </c:pt>
                <c:pt idx="116">
                  <c:v>42015</c:v>
                </c:pt>
                <c:pt idx="117">
                  <c:v>42016</c:v>
                </c:pt>
                <c:pt idx="118">
                  <c:v>42017</c:v>
                </c:pt>
                <c:pt idx="119">
                  <c:v>42018</c:v>
                </c:pt>
                <c:pt idx="120">
                  <c:v>42019</c:v>
                </c:pt>
                <c:pt idx="121">
                  <c:v>42020</c:v>
                </c:pt>
                <c:pt idx="122">
                  <c:v>42021</c:v>
                </c:pt>
                <c:pt idx="123">
                  <c:v>42022</c:v>
                </c:pt>
                <c:pt idx="124">
                  <c:v>42023</c:v>
                </c:pt>
                <c:pt idx="125">
                  <c:v>42024</c:v>
                </c:pt>
                <c:pt idx="126">
                  <c:v>42025</c:v>
                </c:pt>
                <c:pt idx="127">
                  <c:v>42026</c:v>
                </c:pt>
                <c:pt idx="128">
                  <c:v>42027</c:v>
                </c:pt>
                <c:pt idx="129">
                  <c:v>42028</c:v>
                </c:pt>
                <c:pt idx="130">
                  <c:v>42029</c:v>
                </c:pt>
                <c:pt idx="131">
                  <c:v>42030</c:v>
                </c:pt>
                <c:pt idx="132">
                  <c:v>42031</c:v>
                </c:pt>
                <c:pt idx="133">
                  <c:v>42032</c:v>
                </c:pt>
                <c:pt idx="134">
                  <c:v>42033</c:v>
                </c:pt>
                <c:pt idx="135">
                  <c:v>42034</c:v>
                </c:pt>
                <c:pt idx="136">
                  <c:v>42035</c:v>
                </c:pt>
                <c:pt idx="137">
                  <c:v>42036</c:v>
                </c:pt>
                <c:pt idx="138">
                  <c:v>42037</c:v>
                </c:pt>
                <c:pt idx="139">
                  <c:v>42038</c:v>
                </c:pt>
                <c:pt idx="140">
                  <c:v>42039</c:v>
                </c:pt>
                <c:pt idx="141">
                  <c:v>42040</c:v>
                </c:pt>
                <c:pt idx="142">
                  <c:v>42041</c:v>
                </c:pt>
                <c:pt idx="143">
                  <c:v>42042</c:v>
                </c:pt>
                <c:pt idx="144">
                  <c:v>42043</c:v>
                </c:pt>
                <c:pt idx="145">
                  <c:v>42044</c:v>
                </c:pt>
                <c:pt idx="146">
                  <c:v>42045</c:v>
                </c:pt>
                <c:pt idx="147">
                  <c:v>42046</c:v>
                </c:pt>
                <c:pt idx="148">
                  <c:v>42047</c:v>
                </c:pt>
                <c:pt idx="149">
                  <c:v>42048</c:v>
                </c:pt>
                <c:pt idx="150">
                  <c:v>42049</c:v>
                </c:pt>
                <c:pt idx="151">
                  <c:v>42050</c:v>
                </c:pt>
                <c:pt idx="152">
                  <c:v>42051</c:v>
                </c:pt>
                <c:pt idx="153">
                  <c:v>42052</c:v>
                </c:pt>
                <c:pt idx="154">
                  <c:v>42053</c:v>
                </c:pt>
                <c:pt idx="155">
                  <c:v>42054</c:v>
                </c:pt>
                <c:pt idx="156">
                  <c:v>42055</c:v>
                </c:pt>
                <c:pt idx="157">
                  <c:v>42056</c:v>
                </c:pt>
                <c:pt idx="158">
                  <c:v>42057</c:v>
                </c:pt>
                <c:pt idx="159">
                  <c:v>42058</c:v>
                </c:pt>
                <c:pt idx="160">
                  <c:v>42059</c:v>
                </c:pt>
                <c:pt idx="161">
                  <c:v>42060</c:v>
                </c:pt>
                <c:pt idx="162">
                  <c:v>42061</c:v>
                </c:pt>
                <c:pt idx="163">
                  <c:v>42062</c:v>
                </c:pt>
                <c:pt idx="164">
                  <c:v>42063</c:v>
                </c:pt>
                <c:pt idx="165">
                  <c:v>42064</c:v>
                </c:pt>
                <c:pt idx="166">
                  <c:v>42065</c:v>
                </c:pt>
                <c:pt idx="167">
                  <c:v>42066</c:v>
                </c:pt>
                <c:pt idx="168">
                  <c:v>42067</c:v>
                </c:pt>
                <c:pt idx="169">
                  <c:v>42068</c:v>
                </c:pt>
                <c:pt idx="170">
                  <c:v>42069</c:v>
                </c:pt>
                <c:pt idx="171">
                  <c:v>42070</c:v>
                </c:pt>
                <c:pt idx="172">
                  <c:v>42071</c:v>
                </c:pt>
                <c:pt idx="173">
                  <c:v>42072</c:v>
                </c:pt>
                <c:pt idx="174">
                  <c:v>42073</c:v>
                </c:pt>
                <c:pt idx="175">
                  <c:v>42074</c:v>
                </c:pt>
                <c:pt idx="176">
                  <c:v>42075</c:v>
                </c:pt>
                <c:pt idx="177">
                  <c:v>42076</c:v>
                </c:pt>
                <c:pt idx="178">
                  <c:v>42077</c:v>
                </c:pt>
                <c:pt idx="179">
                  <c:v>42078</c:v>
                </c:pt>
                <c:pt idx="180">
                  <c:v>42079</c:v>
                </c:pt>
                <c:pt idx="181">
                  <c:v>42080</c:v>
                </c:pt>
                <c:pt idx="182">
                  <c:v>42081</c:v>
                </c:pt>
                <c:pt idx="183">
                  <c:v>42082</c:v>
                </c:pt>
                <c:pt idx="184">
                  <c:v>42083</c:v>
                </c:pt>
                <c:pt idx="185">
                  <c:v>42084</c:v>
                </c:pt>
                <c:pt idx="186">
                  <c:v>42085</c:v>
                </c:pt>
                <c:pt idx="187">
                  <c:v>42086</c:v>
                </c:pt>
                <c:pt idx="188">
                  <c:v>42087</c:v>
                </c:pt>
                <c:pt idx="189">
                  <c:v>42088</c:v>
                </c:pt>
                <c:pt idx="190">
                  <c:v>42089</c:v>
                </c:pt>
                <c:pt idx="191">
                  <c:v>42090</c:v>
                </c:pt>
                <c:pt idx="192">
                  <c:v>42091</c:v>
                </c:pt>
                <c:pt idx="193">
                  <c:v>42092</c:v>
                </c:pt>
                <c:pt idx="194">
                  <c:v>42093</c:v>
                </c:pt>
                <c:pt idx="195">
                  <c:v>42094</c:v>
                </c:pt>
                <c:pt idx="196">
                  <c:v>42095</c:v>
                </c:pt>
                <c:pt idx="197">
                  <c:v>42096</c:v>
                </c:pt>
                <c:pt idx="198">
                  <c:v>42097</c:v>
                </c:pt>
                <c:pt idx="199">
                  <c:v>42098</c:v>
                </c:pt>
                <c:pt idx="200">
                  <c:v>42099</c:v>
                </c:pt>
                <c:pt idx="201">
                  <c:v>42100</c:v>
                </c:pt>
                <c:pt idx="202">
                  <c:v>42101</c:v>
                </c:pt>
                <c:pt idx="203">
                  <c:v>42102</c:v>
                </c:pt>
                <c:pt idx="204">
                  <c:v>42103</c:v>
                </c:pt>
                <c:pt idx="205">
                  <c:v>42104</c:v>
                </c:pt>
                <c:pt idx="206">
                  <c:v>42105</c:v>
                </c:pt>
                <c:pt idx="207">
                  <c:v>42106</c:v>
                </c:pt>
                <c:pt idx="208">
                  <c:v>42107</c:v>
                </c:pt>
                <c:pt idx="209">
                  <c:v>42108</c:v>
                </c:pt>
                <c:pt idx="210">
                  <c:v>42109</c:v>
                </c:pt>
                <c:pt idx="211">
                  <c:v>42110</c:v>
                </c:pt>
                <c:pt idx="212">
                  <c:v>42111</c:v>
                </c:pt>
                <c:pt idx="213">
                  <c:v>42112</c:v>
                </c:pt>
                <c:pt idx="214">
                  <c:v>42113</c:v>
                </c:pt>
                <c:pt idx="215">
                  <c:v>42114</c:v>
                </c:pt>
                <c:pt idx="216">
                  <c:v>42115</c:v>
                </c:pt>
                <c:pt idx="217">
                  <c:v>42116</c:v>
                </c:pt>
                <c:pt idx="218">
                  <c:v>42117</c:v>
                </c:pt>
                <c:pt idx="219">
                  <c:v>42118</c:v>
                </c:pt>
                <c:pt idx="220">
                  <c:v>42119</c:v>
                </c:pt>
                <c:pt idx="221">
                  <c:v>42120</c:v>
                </c:pt>
                <c:pt idx="222">
                  <c:v>42121</c:v>
                </c:pt>
                <c:pt idx="223">
                  <c:v>42122</c:v>
                </c:pt>
                <c:pt idx="224">
                  <c:v>42123</c:v>
                </c:pt>
                <c:pt idx="225">
                  <c:v>42124</c:v>
                </c:pt>
                <c:pt idx="226">
                  <c:v>42125</c:v>
                </c:pt>
                <c:pt idx="227">
                  <c:v>42126</c:v>
                </c:pt>
                <c:pt idx="228">
                  <c:v>42127</c:v>
                </c:pt>
                <c:pt idx="229">
                  <c:v>42128</c:v>
                </c:pt>
                <c:pt idx="230">
                  <c:v>42129</c:v>
                </c:pt>
                <c:pt idx="231">
                  <c:v>42130</c:v>
                </c:pt>
                <c:pt idx="232">
                  <c:v>42131</c:v>
                </c:pt>
                <c:pt idx="233">
                  <c:v>42132</c:v>
                </c:pt>
                <c:pt idx="234">
                  <c:v>42133</c:v>
                </c:pt>
                <c:pt idx="235">
                  <c:v>42134</c:v>
                </c:pt>
                <c:pt idx="236">
                  <c:v>42135</c:v>
                </c:pt>
                <c:pt idx="237">
                  <c:v>42136</c:v>
                </c:pt>
                <c:pt idx="238">
                  <c:v>42137</c:v>
                </c:pt>
                <c:pt idx="239">
                  <c:v>42138</c:v>
                </c:pt>
                <c:pt idx="240">
                  <c:v>42139</c:v>
                </c:pt>
                <c:pt idx="241">
                  <c:v>42140</c:v>
                </c:pt>
                <c:pt idx="242">
                  <c:v>42141</c:v>
                </c:pt>
                <c:pt idx="243">
                  <c:v>42142</c:v>
                </c:pt>
                <c:pt idx="244">
                  <c:v>42143</c:v>
                </c:pt>
                <c:pt idx="245">
                  <c:v>42144</c:v>
                </c:pt>
                <c:pt idx="246">
                  <c:v>42145</c:v>
                </c:pt>
                <c:pt idx="247">
                  <c:v>42146</c:v>
                </c:pt>
                <c:pt idx="248">
                  <c:v>42147</c:v>
                </c:pt>
                <c:pt idx="249">
                  <c:v>42148</c:v>
                </c:pt>
                <c:pt idx="250">
                  <c:v>42149</c:v>
                </c:pt>
                <c:pt idx="251">
                  <c:v>42150</c:v>
                </c:pt>
                <c:pt idx="252">
                  <c:v>42151</c:v>
                </c:pt>
                <c:pt idx="253">
                  <c:v>42152</c:v>
                </c:pt>
                <c:pt idx="254">
                  <c:v>42153</c:v>
                </c:pt>
                <c:pt idx="255">
                  <c:v>42154</c:v>
                </c:pt>
                <c:pt idx="256">
                  <c:v>42155</c:v>
                </c:pt>
                <c:pt idx="257">
                  <c:v>42156</c:v>
                </c:pt>
                <c:pt idx="258">
                  <c:v>42157</c:v>
                </c:pt>
                <c:pt idx="259">
                  <c:v>42158</c:v>
                </c:pt>
                <c:pt idx="260">
                  <c:v>42159</c:v>
                </c:pt>
                <c:pt idx="261">
                  <c:v>42160</c:v>
                </c:pt>
                <c:pt idx="262">
                  <c:v>42161</c:v>
                </c:pt>
                <c:pt idx="263">
                  <c:v>42162</c:v>
                </c:pt>
                <c:pt idx="264">
                  <c:v>42163</c:v>
                </c:pt>
                <c:pt idx="265">
                  <c:v>42164</c:v>
                </c:pt>
                <c:pt idx="266">
                  <c:v>42165</c:v>
                </c:pt>
                <c:pt idx="267">
                  <c:v>42166</c:v>
                </c:pt>
                <c:pt idx="268">
                  <c:v>42167</c:v>
                </c:pt>
                <c:pt idx="269">
                  <c:v>42168</c:v>
                </c:pt>
                <c:pt idx="270">
                  <c:v>42169</c:v>
                </c:pt>
                <c:pt idx="271">
                  <c:v>42170</c:v>
                </c:pt>
                <c:pt idx="272">
                  <c:v>42171</c:v>
                </c:pt>
                <c:pt idx="273">
                  <c:v>42172</c:v>
                </c:pt>
                <c:pt idx="274">
                  <c:v>42173</c:v>
                </c:pt>
                <c:pt idx="275">
                  <c:v>42174</c:v>
                </c:pt>
                <c:pt idx="276">
                  <c:v>42175</c:v>
                </c:pt>
                <c:pt idx="277">
                  <c:v>42176</c:v>
                </c:pt>
                <c:pt idx="278">
                  <c:v>42177</c:v>
                </c:pt>
                <c:pt idx="279">
                  <c:v>42178</c:v>
                </c:pt>
                <c:pt idx="280">
                  <c:v>42179</c:v>
                </c:pt>
                <c:pt idx="281">
                  <c:v>42180</c:v>
                </c:pt>
                <c:pt idx="282">
                  <c:v>42181</c:v>
                </c:pt>
                <c:pt idx="283">
                  <c:v>42182</c:v>
                </c:pt>
                <c:pt idx="284">
                  <c:v>42183</c:v>
                </c:pt>
                <c:pt idx="285">
                  <c:v>42184</c:v>
                </c:pt>
                <c:pt idx="286">
                  <c:v>42185</c:v>
                </c:pt>
                <c:pt idx="287">
                  <c:v>42186</c:v>
                </c:pt>
                <c:pt idx="288">
                  <c:v>42187</c:v>
                </c:pt>
                <c:pt idx="289">
                  <c:v>42188</c:v>
                </c:pt>
                <c:pt idx="290">
                  <c:v>42189</c:v>
                </c:pt>
                <c:pt idx="291">
                  <c:v>42190</c:v>
                </c:pt>
                <c:pt idx="292">
                  <c:v>42191</c:v>
                </c:pt>
                <c:pt idx="293">
                  <c:v>42192</c:v>
                </c:pt>
                <c:pt idx="294">
                  <c:v>42193</c:v>
                </c:pt>
                <c:pt idx="295">
                  <c:v>42194</c:v>
                </c:pt>
                <c:pt idx="296">
                  <c:v>42195</c:v>
                </c:pt>
                <c:pt idx="297">
                  <c:v>42196</c:v>
                </c:pt>
                <c:pt idx="298">
                  <c:v>42197</c:v>
                </c:pt>
                <c:pt idx="299">
                  <c:v>42198</c:v>
                </c:pt>
                <c:pt idx="300">
                  <c:v>42199</c:v>
                </c:pt>
                <c:pt idx="301">
                  <c:v>42200</c:v>
                </c:pt>
                <c:pt idx="302">
                  <c:v>42201</c:v>
                </c:pt>
                <c:pt idx="303">
                  <c:v>42202</c:v>
                </c:pt>
                <c:pt idx="304">
                  <c:v>42203</c:v>
                </c:pt>
                <c:pt idx="305">
                  <c:v>42204</c:v>
                </c:pt>
                <c:pt idx="306">
                  <c:v>42205</c:v>
                </c:pt>
                <c:pt idx="307">
                  <c:v>42206</c:v>
                </c:pt>
                <c:pt idx="308">
                  <c:v>42207</c:v>
                </c:pt>
                <c:pt idx="309">
                  <c:v>42208</c:v>
                </c:pt>
                <c:pt idx="310">
                  <c:v>42209</c:v>
                </c:pt>
                <c:pt idx="311">
                  <c:v>42210</c:v>
                </c:pt>
                <c:pt idx="312">
                  <c:v>42211</c:v>
                </c:pt>
                <c:pt idx="313">
                  <c:v>42212</c:v>
                </c:pt>
                <c:pt idx="314">
                  <c:v>42213</c:v>
                </c:pt>
                <c:pt idx="315">
                  <c:v>42214</c:v>
                </c:pt>
                <c:pt idx="316">
                  <c:v>42215</c:v>
                </c:pt>
                <c:pt idx="317">
                  <c:v>42216</c:v>
                </c:pt>
                <c:pt idx="318">
                  <c:v>42217</c:v>
                </c:pt>
                <c:pt idx="319">
                  <c:v>42218</c:v>
                </c:pt>
                <c:pt idx="320">
                  <c:v>42219</c:v>
                </c:pt>
                <c:pt idx="321">
                  <c:v>42220</c:v>
                </c:pt>
                <c:pt idx="322">
                  <c:v>42221</c:v>
                </c:pt>
                <c:pt idx="323">
                  <c:v>42222</c:v>
                </c:pt>
                <c:pt idx="324">
                  <c:v>42223</c:v>
                </c:pt>
                <c:pt idx="325">
                  <c:v>42224</c:v>
                </c:pt>
                <c:pt idx="326">
                  <c:v>42225</c:v>
                </c:pt>
                <c:pt idx="327">
                  <c:v>42226</c:v>
                </c:pt>
                <c:pt idx="328">
                  <c:v>42227</c:v>
                </c:pt>
                <c:pt idx="329">
                  <c:v>42228</c:v>
                </c:pt>
                <c:pt idx="330">
                  <c:v>42229</c:v>
                </c:pt>
                <c:pt idx="331">
                  <c:v>42230</c:v>
                </c:pt>
                <c:pt idx="332">
                  <c:v>42231</c:v>
                </c:pt>
                <c:pt idx="333">
                  <c:v>42232</c:v>
                </c:pt>
                <c:pt idx="334">
                  <c:v>42233</c:v>
                </c:pt>
                <c:pt idx="335">
                  <c:v>42234</c:v>
                </c:pt>
                <c:pt idx="336">
                  <c:v>42235</c:v>
                </c:pt>
                <c:pt idx="337">
                  <c:v>42236</c:v>
                </c:pt>
                <c:pt idx="338">
                  <c:v>42237</c:v>
                </c:pt>
                <c:pt idx="339">
                  <c:v>42238</c:v>
                </c:pt>
                <c:pt idx="340">
                  <c:v>42239</c:v>
                </c:pt>
                <c:pt idx="341">
                  <c:v>42240</c:v>
                </c:pt>
                <c:pt idx="342">
                  <c:v>42241</c:v>
                </c:pt>
                <c:pt idx="343">
                  <c:v>42242</c:v>
                </c:pt>
                <c:pt idx="344">
                  <c:v>42243</c:v>
                </c:pt>
                <c:pt idx="345">
                  <c:v>42244</c:v>
                </c:pt>
                <c:pt idx="346">
                  <c:v>42245</c:v>
                </c:pt>
                <c:pt idx="347">
                  <c:v>42246</c:v>
                </c:pt>
                <c:pt idx="348">
                  <c:v>42247</c:v>
                </c:pt>
                <c:pt idx="349">
                  <c:v>42248</c:v>
                </c:pt>
                <c:pt idx="350">
                  <c:v>42249</c:v>
                </c:pt>
                <c:pt idx="351">
                  <c:v>42250</c:v>
                </c:pt>
                <c:pt idx="352">
                  <c:v>42251</c:v>
                </c:pt>
                <c:pt idx="353">
                  <c:v>42252</c:v>
                </c:pt>
                <c:pt idx="354">
                  <c:v>42253</c:v>
                </c:pt>
                <c:pt idx="355">
                  <c:v>42254</c:v>
                </c:pt>
                <c:pt idx="356">
                  <c:v>42255</c:v>
                </c:pt>
                <c:pt idx="357">
                  <c:v>42256</c:v>
                </c:pt>
                <c:pt idx="358">
                  <c:v>42257</c:v>
                </c:pt>
                <c:pt idx="359">
                  <c:v>42258</c:v>
                </c:pt>
                <c:pt idx="360">
                  <c:v>42259</c:v>
                </c:pt>
                <c:pt idx="361">
                  <c:v>42260</c:v>
                </c:pt>
                <c:pt idx="362">
                  <c:v>42261</c:v>
                </c:pt>
                <c:pt idx="363">
                  <c:v>42262</c:v>
                </c:pt>
                <c:pt idx="364">
                  <c:v>42263</c:v>
                </c:pt>
                <c:pt idx="365">
                  <c:v>42264</c:v>
                </c:pt>
                <c:pt idx="366">
                  <c:v>42265</c:v>
                </c:pt>
                <c:pt idx="367">
                  <c:v>42266</c:v>
                </c:pt>
                <c:pt idx="368">
                  <c:v>42267</c:v>
                </c:pt>
                <c:pt idx="369">
                  <c:v>42268</c:v>
                </c:pt>
                <c:pt idx="370">
                  <c:v>42269</c:v>
                </c:pt>
                <c:pt idx="371">
                  <c:v>42270</c:v>
                </c:pt>
                <c:pt idx="372">
                  <c:v>42271</c:v>
                </c:pt>
                <c:pt idx="373">
                  <c:v>42272</c:v>
                </c:pt>
                <c:pt idx="374">
                  <c:v>42273</c:v>
                </c:pt>
                <c:pt idx="375">
                  <c:v>42274</c:v>
                </c:pt>
                <c:pt idx="376">
                  <c:v>42275</c:v>
                </c:pt>
                <c:pt idx="377">
                  <c:v>42276</c:v>
                </c:pt>
                <c:pt idx="378">
                  <c:v>42277</c:v>
                </c:pt>
                <c:pt idx="379">
                  <c:v>42278</c:v>
                </c:pt>
                <c:pt idx="380">
                  <c:v>42279</c:v>
                </c:pt>
                <c:pt idx="381">
                  <c:v>42280</c:v>
                </c:pt>
                <c:pt idx="382">
                  <c:v>42281</c:v>
                </c:pt>
                <c:pt idx="383">
                  <c:v>42282</c:v>
                </c:pt>
                <c:pt idx="384">
                  <c:v>42283</c:v>
                </c:pt>
                <c:pt idx="385">
                  <c:v>42284</c:v>
                </c:pt>
                <c:pt idx="386">
                  <c:v>42285</c:v>
                </c:pt>
                <c:pt idx="387">
                  <c:v>42286</c:v>
                </c:pt>
                <c:pt idx="388">
                  <c:v>42287</c:v>
                </c:pt>
                <c:pt idx="389">
                  <c:v>42288</c:v>
                </c:pt>
                <c:pt idx="390">
                  <c:v>42289</c:v>
                </c:pt>
                <c:pt idx="391">
                  <c:v>42290</c:v>
                </c:pt>
                <c:pt idx="392">
                  <c:v>42291</c:v>
                </c:pt>
                <c:pt idx="393">
                  <c:v>42292</c:v>
                </c:pt>
                <c:pt idx="394">
                  <c:v>42293</c:v>
                </c:pt>
                <c:pt idx="395">
                  <c:v>42294</c:v>
                </c:pt>
                <c:pt idx="396">
                  <c:v>42295</c:v>
                </c:pt>
                <c:pt idx="397">
                  <c:v>42296</c:v>
                </c:pt>
                <c:pt idx="398">
                  <c:v>42297</c:v>
                </c:pt>
                <c:pt idx="399">
                  <c:v>42298</c:v>
                </c:pt>
                <c:pt idx="400">
                  <c:v>42299</c:v>
                </c:pt>
                <c:pt idx="401">
                  <c:v>42300</c:v>
                </c:pt>
                <c:pt idx="402">
                  <c:v>42301</c:v>
                </c:pt>
                <c:pt idx="403">
                  <c:v>42302</c:v>
                </c:pt>
                <c:pt idx="404">
                  <c:v>42303</c:v>
                </c:pt>
                <c:pt idx="405">
                  <c:v>42304</c:v>
                </c:pt>
                <c:pt idx="406">
                  <c:v>42305</c:v>
                </c:pt>
                <c:pt idx="407">
                  <c:v>42306</c:v>
                </c:pt>
                <c:pt idx="408">
                  <c:v>42307</c:v>
                </c:pt>
                <c:pt idx="409">
                  <c:v>42308</c:v>
                </c:pt>
                <c:pt idx="410">
                  <c:v>42309</c:v>
                </c:pt>
                <c:pt idx="411">
                  <c:v>42310</c:v>
                </c:pt>
                <c:pt idx="412">
                  <c:v>42311</c:v>
                </c:pt>
                <c:pt idx="413">
                  <c:v>42312</c:v>
                </c:pt>
                <c:pt idx="414">
                  <c:v>42313</c:v>
                </c:pt>
                <c:pt idx="415">
                  <c:v>42314</c:v>
                </c:pt>
                <c:pt idx="416">
                  <c:v>42315</c:v>
                </c:pt>
                <c:pt idx="417">
                  <c:v>42316</c:v>
                </c:pt>
                <c:pt idx="418">
                  <c:v>42317</c:v>
                </c:pt>
                <c:pt idx="419">
                  <c:v>42318</c:v>
                </c:pt>
                <c:pt idx="420">
                  <c:v>42319</c:v>
                </c:pt>
                <c:pt idx="421">
                  <c:v>42320</c:v>
                </c:pt>
                <c:pt idx="422">
                  <c:v>42321</c:v>
                </c:pt>
                <c:pt idx="423">
                  <c:v>42322</c:v>
                </c:pt>
                <c:pt idx="424">
                  <c:v>42323</c:v>
                </c:pt>
                <c:pt idx="425">
                  <c:v>42324</c:v>
                </c:pt>
                <c:pt idx="426">
                  <c:v>42325</c:v>
                </c:pt>
                <c:pt idx="427">
                  <c:v>42326</c:v>
                </c:pt>
                <c:pt idx="428">
                  <c:v>42327</c:v>
                </c:pt>
                <c:pt idx="429">
                  <c:v>42328</c:v>
                </c:pt>
                <c:pt idx="430">
                  <c:v>42329</c:v>
                </c:pt>
                <c:pt idx="431">
                  <c:v>42330</c:v>
                </c:pt>
                <c:pt idx="432">
                  <c:v>42331</c:v>
                </c:pt>
                <c:pt idx="433">
                  <c:v>42332</c:v>
                </c:pt>
                <c:pt idx="434">
                  <c:v>42333</c:v>
                </c:pt>
                <c:pt idx="435">
                  <c:v>42334</c:v>
                </c:pt>
                <c:pt idx="436">
                  <c:v>42335</c:v>
                </c:pt>
                <c:pt idx="437">
                  <c:v>42336</c:v>
                </c:pt>
                <c:pt idx="438">
                  <c:v>42337</c:v>
                </c:pt>
                <c:pt idx="439">
                  <c:v>42338</c:v>
                </c:pt>
                <c:pt idx="440">
                  <c:v>42339</c:v>
                </c:pt>
                <c:pt idx="441">
                  <c:v>42340</c:v>
                </c:pt>
                <c:pt idx="442">
                  <c:v>42341</c:v>
                </c:pt>
                <c:pt idx="443">
                  <c:v>42342</c:v>
                </c:pt>
                <c:pt idx="444">
                  <c:v>42343</c:v>
                </c:pt>
                <c:pt idx="445">
                  <c:v>42344</c:v>
                </c:pt>
                <c:pt idx="446">
                  <c:v>42345</c:v>
                </c:pt>
                <c:pt idx="447">
                  <c:v>42346</c:v>
                </c:pt>
                <c:pt idx="448">
                  <c:v>42347</c:v>
                </c:pt>
                <c:pt idx="449">
                  <c:v>42348</c:v>
                </c:pt>
                <c:pt idx="450">
                  <c:v>42349</c:v>
                </c:pt>
                <c:pt idx="451">
                  <c:v>42350</c:v>
                </c:pt>
                <c:pt idx="452">
                  <c:v>42351</c:v>
                </c:pt>
                <c:pt idx="453">
                  <c:v>42352</c:v>
                </c:pt>
                <c:pt idx="454">
                  <c:v>42353</c:v>
                </c:pt>
                <c:pt idx="455">
                  <c:v>42354</c:v>
                </c:pt>
                <c:pt idx="456">
                  <c:v>42355</c:v>
                </c:pt>
                <c:pt idx="457">
                  <c:v>42356</c:v>
                </c:pt>
                <c:pt idx="458">
                  <c:v>42357</c:v>
                </c:pt>
                <c:pt idx="459">
                  <c:v>42358</c:v>
                </c:pt>
                <c:pt idx="460">
                  <c:v>42359</c:v>
                </c:pt>
                <c:pt idx="461">
                  <c:v>42360</c:v>
                </c:pt>
                <c:pt idx="462">
                  <c:v>42361</c:v>
                </c:pt>
                <c:pt idx="463">
                  <c:v>42362</c:v>
                </c:pt>
                <c:pt idx="464">
                  <c:v>42363</c:v>
                </c:pt>
                <c:pt idx="465">
                  <c:v>42364</c:v>
                </c:pt>
                <c:pt idx="466">
                  <c:v>42365</c:v>
                </c:pt>
                <c:pt idx="467">
                  <c:v>42366</c:v>
                </c:pt>
                <c:pt idx="468">
                  <c:v>42367</c:v>
                </c:pt>
                <c:pt idx="469">
                  <c:v>42368</c:v>
                </c:pt>
                <c:pt idx="470">
                  <c:v>42369</c:v>
                </c:pt>
                <c:pt idx="471">
                  <c:v>42370</c:v>
                </c:pt>
                <c:pt idx="472">
                  <c:v>42371</c:v>
                </c:pt>
                <c:pt idx="473">
                  <c:v>42372</c:v>
                </c:pt>
                <c:pt idx="474">
                  <c:v>42373</c:v>
                </c:pt>
                <c:pt idx="475">
                  <c:v>42374</c:v>
                </c:pt>
                <c:pt idx="476">
                  <c:v>42375</c:v>
                </c:pt>
                <c:pt idx="477">
                  <c:v>42376</c:v>
                </c:pt>
                <c:pt idx="478">
                  <c:v>42377</c:v>
                </c:pt>
                <c:pt idx="479">
                  <c:v>42378</c:v>
                </c:pt>
                <c:pt idx="480">
                  <c:v>42379</c:v>
                </c:pt>
                <c:pt idx="481">
                  <c:v>42380</c:v>
                </c:pt>
                <c:pt idx="482">
                  <c:v>42381</c:v>
                </c:pt>
                <c:pt idx="483">
                  <c:v>42382</c:v>
                </c:pt>
                <c:pt idx="484">
                  <c:v>42383</c:v>
                </c:pt>
                <c:pt idx="485">
                  <c:v>42384</c:v>
                </c:pt>
                <c:pt idx="486">
                  <c:v>42385</c:v>
                </c:pt>
                <c:pt idx="487">
                  <c:v>42386</c:v>
                </c:pt>
                <c:pt idx="488">
                  <c:v>42387</c:v>
                </c:pt>
                <c:pt idx="489">
                  <c:v>42388</c:v>
                </c:pt>
                <c:pt idx="490">
                  <c:v>42389</c:v>
                </c:pt>
                <c:pt idx="491">
                  <c:v>42390</c:v>
                </c:pt>
                <c:pt idx="492">
                  <c:v>42391</c:v>
                </c:pt>
                <c:pt idx="493">
                  <c:v>42392</c:v>
                </c:pt>
                <c:pt idx="494">
                  <c:v>42393</c:v>
                </c:pt>
                <c:pt idx="495">
                  <c:v>42394</c:v>
                </c:pt>
                <c:pt idx="496">
                  <c:v>42395</c:v>
                </c:pt>
                <c:pt idx="497">
                  <c:v>42396</c:v>
                </c:pt>
                <c:pt idx="498">
                  <c:v>42397</c:v>
                </c:pt>
                <c:pt idx="499">
                  <c:v>42398</c:v>
                </c:pt>
                <c:pt idx="500">
                  <c:v>42399</c:v>
                </c:pt>
                <c:pt idx="501">
                  <c:v>42400</c:v>
                </c:pt>
                <c:pt idx="502">
                  <c:v>42401</c:v>
                </c:pt>
                <c:pt idx="503">
                  <c:v>42402</c:v>
                </c:pt>
                <c:pt idx="504">
                  <c:v>42403</c:v>
                </c:pt>
                <c:pt idx="505">
                  <c:v>42404</c:v>
                </c:pt>
                <c:pt idx="506">
                  <c:v>42405</c:v>
                </c:pt>
                <c:pt idx="507">
                  <c:v>42406</c:v>
                </c:pt>
                <c:pt idx="508">
                  <c:v>42407</c:v>
                </c:pt>
                <c:pt idx="509">
                  <c:v>42408</c:v>
                </c:pt>
                <c:pt idx="510">
                  <c:v>42409</c:v>
                </c:pt>
                <c:pt idx="511">
                  <c:v>42410</c:v>
                </c:pt>
                <c:pt idx="512">
                  <c:v>42411</c:v>
                </c:pt>
                <c:pt idx="513">
                  <c:v>42412</c:v>
                </c:pt>
                <c:pt idx="514">
                  <c:v>42413</c:v>
                </c:pt>
                <c:pt idx="515">
                  <c:v>42414</c:v>
                </c:pt>
                <c:pt idx="516">
                  <c:v>42415</c:v>
                </c:pt>
                <c:pt idx="517">
                  <c:v>42416</c:v>
                </c:pt>
                <c:pt idx="518">
                  <c:v>42417</c:v>
                </c:pt>
                <c:pt idx="519">
                  <c:v>42418</c:v>
                </c:pt>
                <c:pt idx="520">
                  <c:v>42419</c:v>
                </c:pt>
                <c:pt idx="521">
                  <c:v>42420</c:v>
                </c:pt>
                <c:pt idx="522">
                  <c:v>42421</c:v>
                </c:pt>
                <c:pt idx="523">
                  <c:v>42422</c:v>
                </c:pt>
                <c:pt idx="524">
                  <c:v>42423</c:v>
                </c:pt>
                <c:pt idx="525">
                  <c:v>42424</c:v>
                </c:pt>
                <c:pt idx="526">
                  <c:v>42425</c:v>
                </c:pt>
                <c:pt idx="527">
                  <c:v>42426</c:v>
                </c:pt>
                <c:pt idx="528">
                  <c:v>42427</c:v>
                </c:pt>
                <c:pt idx="529">
                  <c:v>42428</c:v>
                </c:pt>
                <c:pt idx="530">
                  <c:v>42429</c:v>
                </c:pt>
                <c:pt idx="531">
                  <c:v>42430</c:v>
                </c:pt>
                <c:pt idx="532">
                  <c:v>42431</c:v>
                </c:pt>
                <c:pt idx="533">
                  <c:v>42432</c:v>
                </c:pt>
                <c:pt idx="534">
                  <c:v>42433</c:v>
                </c:pt>
                <c:pt idx="535">
                  <c:v>42434</c:v>
                </c:pt>
                <c:pt idx="536">
                  <c:v>42435</c:v>
                </c:pt>
                <c:pt idx="537">
                  <c:v>42436</c:v>
                </c:pt>
                <c:pt idx="538">
                  <c:v>42437</c:v>
                </c:pt>
                <c:pt idx="539">
                  <c:v>42438</c:v>
                </c:pt>
                <c:pt idx="540">
                  <c:v>42439</c:v>
                </c:pt>
                <c:pt idx="541">
                  <c:v>42440</c:v>
                </c:pt>
                <c:pt idx="542">
                  <c:v>42441</c:v>
                </c:pt>
                <c:pt idx="543">
                  <c:v>42442</c:v>
                </c:pt>
                <c:pt idx="544">
                  <c:v>42443</c:v>
                </c:pt>
                <c:pt idx="545">
                  <c:v>42444</c:v>
                </c:pt>
                <c:pt idx="546">
                  <c:v>42445</c:v>
                </c:pt>
                <c:pt idx="547">
                  <c:v>42446</c:v>
                </c:pt>
                <c:pt idx="548">
                  <c:v>42447</c:v>
                </c:pt>
                <c:pt idx="549">
                  <c:v>42448</c:v>
                </c:pt>
                <c:pt idx="550">
                  <c:v>42449</c:v>
                </c:pt>
                <c:pt idx="551">
                  <c:v>42450</c:v>
                </c:pt>
                <c:pt idx="552">
                  <c:v>42451</c:v>
                </c:pt>
                <c:pt idx="553">
                  <c:v>42452</c:v>
                </c:pt>
                <c:pt idx="554">
                  <c:v>42453</c:v>
                </c:pt>
                <c:pt idx="555">
                  <c:v>42454</c:v>
                </c:pt>
                <c:pt idx="556">
                  <c:v>42455</c:v>
                </c:pt>
                <c:pt idx="557">
                  <c:v>42456</c:v>
                </c:pt>
                <c:pt idx="558">
                  <c:v>42457</c:v>
                </c:pt>
                <c:pt idx="559">
                  <c:v>42458</c:v>
                </c:pt>
                <c:pt idx="560">
                  <c:v>42459</c:v>
                </c:pt>
                <c:pt idx="561">
                  <c:v>42460</c:v>
                </c:pt>
                <c:pt idx="562">
                  <c:v>42461</c:v>
                </c:pt>
                <c:pt idx="563">
                  <c:v>42462</c:v>
                </c:pt>
                <c:pt idx="564">
                  <c:v>42463</c:v>
                </c:pt>
                <c:pt idx="565">
                  <c:v>42464</c:v>
                </c:pt>
                <c:pt idx="566">
                  <c:v>42465</c:v>
                </c:pt>
                <c:pt idx="567">
                  <c:v>42466</c:v>
                </c:pt>
                <c:pt idx="568">
                  <c:v>42467</c:v>
                </c:pt>
                <c:pt idx="569">
                  <c:v>42468</c:v>
                </c:pt>
                <c:pt idx="570">
                  <c:v>42469</c:v>
                </c:pt>
                <c:pt idx="571">
                  <c:v>42470</c:v>
                </c:pt>
                <c:pt idx="572">
                  <c:v>42471</c:v>
                </c:pt>
                <c:pt idx="573">
                  <c:v>42472</c:v>
                </c:pt>
                <c:pt idx="574">
                  <c:v>42473</c:v>
                </c:pt>
                <c:pt idx="575">
                  <c:v>42474</c:v>
                </c:pt>
                <c:pt idx="576">
                  <c:v>42475</c:v>
                </c:pt>
                <c:pt idx="577">
                  <c:v>42476</c:v>
                </c:pt>
                <c:pt idx="578">
                  <c:v>42477</c:v>
                </c:pt>
                <c:pt idx="579">
                  <c:v>42478</c:v>
                </c:pt>
                <c:pt idx="580">
                  <c:v>42479</c:v>
                </c:pt>
                <c:pt idx="581">
                  <c:v>42480</c:v>
                </c:pt>
                <c:pt idx="582">
                  <c:v>42481</c:v>
                </c:pt>
                <c:pt idx="583">
                  <c:v>42482</c:v>
                </c:pt>
                <c:pt idx="584">
                  <c:v>42483</c:v>
                </c:pt>
                <c:pt idx="585">
                  <c:v>42484</c:v>
                </c:pt>
                <c:pt idx="586">
                  <c:v>42485</c:v>
                </c:pt>
                <c:pt idx="587">
                  <c:v>42486</c:v>
                </c:pt>
                <c:pt idx="588">
                  <c:v>42487</c:v>
                </c:pt>
                <c:pt idx="589">
                  <c:v>42488</c:v>
                </c:pt>
                <c:pt idx="590">
                  <c:v>42489</c:v>
                </c:pt>
                <c:pt idx="591">
                  <c:v>42490</c:v>
                </c:pt>
                <c:pt idx="592">
                  <c:v>42491</c:v>
                </c:pt>
                <c:pt idx="593">
                  <c:v>42492</c:v>
                </c:pt>
                <c:pt idx="594">
                  <c:v>42493</c:v>
                </c:pt>
                <c:pt idx="595">
                  <c:v>42494</c:v>
                </c:pt>
                <c:pt idx="596">
                  <c:v>42495</c:v>
                </c:pt>
                <c:pt idx="597">
                  <c:v>42496</c:v>
                </c:pt>
                <c:pt idx="598">
                  <c:v>42497</c:v>
                </c:pt>
                <c:pt idx="599">
                  <c:v>42498</c:v>
                </c:pt>
                <c:pt idx="600">
                  <c:v>42499</c:v>
                </c:pt>
                <c:pt idx="601">
                  <c:v>42500</c:v>
                </c:pt>
                <c:pt idx="602">
                  <c:v>42501</c:v>
                </c:pt>
                <c:pt idx="603">
                  <c:v>42502</c:v>
                </c:pt>
                <c:pt idx="604">
                  <c:v>42503</c:v>
                </c:pt>
                <c:pt idx="605">
                  <c:v>42504</c:v>
                </c:pt>
                <c:pt idx="606">
                  <c:v>42505</c:v>
                </c:pt>
                <c:pt idx="607">
                  <c:v>42506</c:v>
                </c:pt>
                <c:pt idx="608">
                  <c:v>42507</c:v>
                </c:pt>
                <c:pt idx="609">
                  <c:v>42508</c:v>
                </c:pt>
                <c:pt idx="610">
                  <c:v>42509</c:v>
                </c:pt>
                <c:pt idx="611">
                  <c:v>42510</c:v>
                </c:pt>
                <c:pt idx="612">
                  <c:v>42511</c:v>
                </c:pt>
                <c:pt idx="613">
                  <c:v>42512</c:v>
                </c:pt>
                <c:pt idx="614">
                  <c:v>42513</c:v>
                </c:pt>
                <c:pt idx="615">
                  <c:v>42514</c:v>
                </c:pt>
                <c:pt idx="616">
                  <c:v>42515</c:v>
                </c:pt>
                <c:pt idx="617">
                  <c:v>42516</c:v>
                </c:pt>
                <c:pt idx="618">
                  <c:v>42517</c:v>
                </c:pt>
                <c:pt idx="619">
                  <c:v>42518</c:v>
                </c:pt>
                <c:pt idx="620">
                  <c:v>42519</c:v>
                </c:pt>
                <c:pt idx="621">
                  <c:v>42520</c:v>
                </c:pt>
                <c:pt idx="622">
                  <c:v>42521</c:v>
                </c:pt>
                <c:pt idx="623">
                  <c:v>42522</c:v>
                </c:pt>
                <c:pt idx="624">
                  <c:v>42523</c:v>
                </c:pt>
                <c:pt idx="625">
                  <c:v>42524</c:v>
                </c:pt>
                <c:pt idx="626">
                  <c:v>42525</c:v>
                </c:pt>
                <c:pt idx="627">
                  <c:v>42526</c:v>
                </c:pt>
                <c:pt idx="628">
                  <c:v>42527</c:v>
                </c:pt>
                <c:pt idx="629">
                  <c:v>42528</c:v>
                </c:pt>
                <c:pt idx="630">
                  <c:v>42529</c:v>
                </c:pt>
                <c:pt idx="631">
                  <c:v>42530</c:v>
                </c:pt>
                <c:pt idx="632">
                  <c:v>42531</c:v>
                </c:pt>
                <c:pt idx="633">
                  <c:v>42532</c:v>
                </c:pt>
                <c:pt idx="634">
                  <c:v>42533</c:v>
                </c:pt>
                <c:pt idx="635">
                  <c:v>42534</c:v>
                </c:pt>
                <c:pt idx="636">
                  <c:v>42535</c:v>
                </c:pt>
                <c:pt idx="637">
                  <c:v>42536</c:v>
                </c:pt>
                <c:pt idx="638">
                  <c:v>42537</c:v>
                </c:pt>
                <c:pt idx="639">
                  <c:v>42538</c:v>
                </c:pt>
                <c:pt idx="640">
                  <c:v>42539</c:v>
                </c:pt>
                <c:pt idx="641">
                  <c:v>42540</c:v>
                </c:pt>
                <c:pt idx="642">
                  <c:v>42541</c:v>
                </c:pt>
                <c:pt idx="643">
                  <c:v>42542</c:v>
                </c:pt>
                <c:pt idx="644">
                  <c:v>42543</c:v>
                </c:pt>
                <c:pt idx="645">
                  <c:v>42544</c:v>
                </c:pt>
                <c:pt idx="646">
                  <c:v>42545</c:v>
                </c:pt>
                <c:pt idx="647">
                  <c:v>42546</c:v>
                </c:pt>
                <c:pt idx="648">
                  <c:v>42547</c:v>
                </c:pt>
                <c:pt idx="649">
                  <c:v>42548</c:v>
                </c:pt>
                <c:pt idx="650">
                  <c:v>42549</c:v>
                </c:pt>
                <c:pt idx="651">
                  <c:v>42550</c:v>
                </c:pt>
                <c:pt idx="652">
                  <c:v>42551</c:v>
                </c:pt>
                <c:pt idx="653">
                  <c:v>42552</c:v>
                </c:pt>
                <c:pt idx="654">
                  <c:v>42553</c:v>
                </c:pt>
                <c:pt idx="655">
                  <c:v>42554</c:v>
                </c:pt>
                <c:pt idx="656">
                  <c:v>42555</c:v>
                </c:pt>
                <c:pt idx="657">
                  <c:v>42556</c:v>
                </c:pt>
                <c:pt idx="658">
                  <c:v>42557</c:v>
                </c:pt>
                <c:pt idx="659">
                  <c:v>42558</c:v>
                </c:pt>
                <c:pt idx="660">
                  <c:v>42559</c:v>
                </c:pt>
                <c:pt idx="661">
                  <c:v>42560</c:v>
                </c:pt>
                <c:pt idx="662">
                  <c:v>42561</c:v>
                </c:pt>
                <c:pt idx="663">
                  <c:v>42562</c:v>
                </c:pt>
                <c:pt idx="664">
                  <c:v>42563</c:v>
                </c:pt>
                <c:pt idx="665">
                  <c:v>42564</c:v>
                </c:pt>
                <c:pt idx="666">
                  <c:v>42565</c:v>
                </c:pt>
                <c:pt idx="667">
                  <c:v>42566</c:v>
                </c:pt>
                <c:pt idx="668">
                  <c:v>42567</c:v>
                </c:pt>
                <c:pt idx="669">
                  <c:v>42568</c:v>
                </c:pt>
                <c:pt idx="670">
                  <c:v>42569</c:v>
                </c:pt>
                <c:pt idx="671">
                  <c:v>42570</c:v>
                </c:pt>
                <c:pt idx="672">
                  <c:v>42571</c:v>
                </c:pt>
                <c:pt idx="673">
                  <c:v>42572</c:v>
                </c:pt>
                <c:pt idx="674">
                  <c:v>42573</c:v>
                </c:pt>
                <c:pt idx="675">
                  <c:v>42574</c:v>
                </c:pt>
                <c:pt idx="676">
                  <c:v>42575</c:v>
                </c:pt>
                <c:pt idx="677">
                  <c:v>42576</c:v>
                </c:pt>
                <c:pt idx="678">
                  <c:v>42577</c:v>
                </c:pt>
                <c:pt idx="679">
                  <c:v>42578</c:v>
                </c:pt>
                <c:pt idx="680">
                  <c:v>42579</c:v>
                </c:pt>
                <c:pt idx="681">
                  <c:v>42580</c:v>
                </c:pt>
                <c:pt idx="682">
                  <c:v>42581</c:v>
                </c:pt>
                <c:pt idx="683">
                  <c:v>42582</c:v>
                </c:pt>
                <c:pt idx="684">
                  <c:v>42583</c:v>
                </c:pt>
                <c:pt idx="685">
                  <c:v>42584</c:v>
                </c:pt>
                <c:pt idx="686">
                  <c:v>42585</c:v>
                </c:pt>
                <c:pt idx="687">
                  <c:v>42586</c:v>
                </c:pt>
                <c:pt idx="688">
                  <c:v>42587</c:v>
                </c:pt>
                <c:pt idx="689">
                  <c:v>42588</c:v>
                </c:pt>
                <c:pt idx="690">
                  <c:v>42589</c:v>
                </c:pt>
                <c:pt idx="691">
                  <c:v>42590</c:v>
                </c:pt>
                <c:pt idx="692">
                  <c:v>42591</c:v>
                </c:pt>
                <c:pt idx="693">
                  <c:v>42592</c:v>
                </c:pt>
                <c:pt idx="694">
                  <c:v>42593</c:v>
                </c:pt>
                <c:pt idx="695">
                  <c:v>42594</c:v>
                </c:pt>
                <c:pt idx="696">
                  <c:v>42595</c:v>
                </c:pt>
                <c:pt idx="697">
                  <c:v>42596</c:v>
                </c:pt>
                <c:pt idx="698">
                  <c:v>42597</c:v>
                </c:pt>
                <c:pt idx="699">
                  <c:v>42598</c:v>
                </c:pt>
                <c:pt idx="700">
                  <c:v>42599</c:v>
                </c:pt>
                <c:pt idx="701">
                  <c:v>42600</c:v>
                </c:pt>
                <c:pt idx="702">
                  <c:v>42601</c:v>
                </c:pt>
                <c:pt idx="703">
                  <c:v>42602</c:v>
                </c:pt>
                <c:pt idx="704">
                  <c:v>42603</c:v>
                </c:pt>
                <c:pt idx="705">
                  <c:v>42604</c:v>
                </c:pt>
                <c:pt idx="706">
                  <c:v>42605</c:v>
                </c:pt>
                <c:pt idx="707">
                  <c:v>42606</c:v>
                </c:pt>
                <c:pt idx="708">
                  <c:v>42607</c:v>
                </c:pt>
                <c:pt idx="709">
                  <c:v>42608</c:v>
                </c:pt>
                <c:pt idx="710">
                  <c:v>42609</c:v>
                </c:pt>
                <c:pt idx="711">
                  <c:v>42610</c:v>
                </c:pt>
                <c:pt idx="712">
                  <c:v>42611</c:v>
                </c:pt>
                <c:pt idx="713">
                  <c:v>42612</c:v>
                </c:pt>
                <c:pt idx="714">
                  <c:v>42613</c:v>
                </c:pt>
                <c:pt idx="715">
                  <c:v>42614</c:v>
                </c:pt>
                <c:pt idx="716">
                  <c:v>42615</c:v>
                </c:pt>
                <c:pt idx="717">
                  <c:v>42616</c:v>
                </c:pt>
                <c:pt idx="718">
                  <c:v>42617</c:v>
                </c:pt>
                <c:pt idx="719">
                  <c:v>42618</c:v>
                </c:pt>
                <c:pt idx="720">
                  <c:v>42619</c:v>
                </c:pt>
                <c:pt idx="721">
                  <c:v>42620</c:v>
                </c:pt>
                <c:pt idx="722">
                  <c:v>42621</c:v>
                </c:pt>
                <c:pt idx="723">
                  <c:v>42622</c:v>
                </c:pt>
                <c:pt idx="724">
                  <c:v>42623</c:v>
                </c:pt>
                <c:pt idx="725">
                  <c:v>42624</c:v>
                </c:pt>
                <c:pt idx="726">
                  <c:v>42625</c:v>
                </c:pt>
                <c:pt idx="727">
                  <c:v>42626</c:v>
                </c:pt>
                <c:pt idx="728">
                  <c:v>42627</c:v>
                </c:pt>
                <c:pt idx="729">
                  <c:v>42628</c:v>
                </c:pt>
                <c:pt idx="730">
                  <c:v>42629</c:v>
                </c:pt>
                <c:pt idx="731">
                  <c:v>42630</c:v>
                </c:pt>
                <c:pt idx="732">
                  <c:v>42631</c:v>
                </c:pt>
                <c:pt idx="733">
                  <c:v>42632</c:v>
                </c:pt>
                <c:pt idx="734">
                  <c:v>42633</c:v>
                </c:pt>
                <c:pt idx="735">
                  <c:v>42634</c:v>
                </c:pt>
                <c:pt idx="736">
                  <c:v>42635</c:v>
                </c:pt>
                <c:pt idx="737">
                  <c:v>42636</c:v>
                </c:pt>
                <c:pt idx="738">
                  <c:v>42637</c:v>
                </c:pt>
                <c:pt idx="739">
                  <c:v>42638</c:v>
                </c:pt>
                <c:pt idx="740">
                  <c:v>42639</c:v>
                </c:pt>
                <c:pt idx="741">
                  <c:v>42640</c:v>
                </c:pt>
                <c:pt idx="742">
                  <c:v>42641</c:v>
                </c:pt>
                <c:pt idx="743">
                  <c:v>42642</c:v>
                </c:pt>
                <c:pt idx="744">
                  <c:v>42643</c:v>
                </c:pt>
                <c:pt idx="745">
                  <c:v>42644</c:v>
                </c:pt>
                <c:pt idx="746">
                  <c:v>42645</c:v>
                </c:pt>
                <c:pt idx="747">
                  <c:v>42646</c:v>
                </c:pt>
                <c:pt idx="748">
                  <c:v>42647</c:v>
                </c:pt>
                <c:pt idx="749">
                  <c:v>42648</c:v>
                </c:pt>
                <c:pt idx="750">
                  <c:v>42649</c:v>
                </c:pt>
                <c:pt idx="751">
                  <c:v>42650</c:v>
                </c:pt>
                <c:pt idx="752">
                  <c:v>42651</c:v>
                </c:pt>
                <c:pt idx="753">
                  <c:v>42652</c:v>
                </c:pt>
                <c:pt idx="754">
                  <c:v>42653</c:v>
                </c:pt>
                <c:pt idx="755">
                  <c:v>42654</c:v>
                </c:pt>
                <c:pt idx="756">
                  <c:v>42655</c:v>
                </c:pt>
                <c:pt idx="757">
                  <c:v>42656</c:v>
                </c:pt>
                <c:pt idx="758">
                  <c:v>42657</c:v>
                </c:pt>
                <c:pt idx="759">
                  <c:v>42658</c:v>
                </c:pt>
                <c:pt idx="760">
                  <c:v>42659</c:v>
                </c:pt>
                <c:pt idx="761">
                  <c:v>42660</c:v>
                </c:pt>
                <c:pt idx="762">
                  <c:v>42661</c:v>
                </c:pt>
                <c:pt idx="763">
                  <c:v>42662</c:v>
                </c:pt>
                <c:pt idx="764">
                  <c:v>42663</c:v>
                </c:pt>
                <c:pt idx="765">
                  <c:v>42664</c:v>
                </c:pt>
                <c:pt idx="766">
                  <c:v>42665</c:v>
                </c:pt>
                <c:pt idx="767">
                  <c:v>42666</c:v>
                </c:pt>
                <c:pt idx="768">
                  <c:v>42667</c:v>
                </c:pt>
                <c:pt idx="769">
                  <c:v>42668</c:v>
                </c:pt>
                <c:pt idx="770">
                  <c:v>42669</c:v>
                </c:pt>
                <c:pt idx="771">
                  <c:v>42670</c:v>
                </c:pt>
                <c:pt idx="772">
                  <c:v>42671</c:v>
                </c:pt>
                <c:pt idx="773">
                  <c:v>42672</c:v>
                </c:pt>
                <c:pt idx="774">
                  <c:v>42673</c:v>
                </c:pt>
                <c:pt idx="775">
                  <c:v>42674</c:v>
                </c:pt>
                <c:pt idx="776">
                  <c:v>42675</c:v>
                </c:pt>
                <c:pt idx="777">
                  <c:v>42676</c:v>
                </c:pt>
                <c:pt idx="778">
                  <c:v>42677</c:v>
                </c:pt>
                <c:pt idx="779">
                  <c:v>42678</c:v>
                </c:pt>
                <c:pt idx="780">
                  <c:v>42679</c:v>
                </c:pt>
                <c:pt idx="781">
                  <c:v>42680</c:v>
                </c:pt>
                <c:pt idx="782">
                  <c:v>42681</c:v>
                </c:pt>
                <c:pt idx="783">
                  <c:v>42682</c:v>
                </c:pt>
                <c:pt idx="784">
                  <c:v>42683</c:v>
                </c:pt>
                <c:pt idx="785">
                  <c:v>42684</c:v>
                </c:pt>
                <c:pt idx="786">
                  <c:v>42685</c:v>
                </c:pt>
                <c:pt idx="787">
                  <c:v>42686</c:v>
                </c:pt>
                <c:pt idx="788">
                  <c:v>42687</c:v>
                </c:pt>
                <c:pt idx="789">
                  <c:v>42688</c:v>
                </c:pt>
                <c:pt idx="790">
                  <c:v>42689</c:v>
                </c:pt>
                <c:pt idx="791">
                  <c:v>42690</c:v>
                </c:pt>
                <c:pt idx="792">
                  <c:v>42691</c:v>
                </c:pt>
                <c:pt idx="793">
                  <c:v>42692</c:v>
                </c:pt>
                <c:pt idx="794">
                  <c:v>42693</c:v>
                </c:pt>
                <c:pt idx="795">
                  <c:v>42694</c:v>
                </c:pt>
                <c:pt idx="796">
                  <c:v>42695</c:v>
                </c:pt>
                <c:pt idx="797">
                  <c:v>42696</c:v>
                </c:pt>
                <c:pt idx="798">
                  <c:v>42697</c:v>
                </c:pt>
                <c:pt idx="799">
                  <c:v>42698</c:v>
                </c:pt>
                <c:pt idx="800">
                  <c:v>42699</c:v>
                </c:pt>
                <c:pt idx="801">
                  <c:v>42700</c:v>
                </c:pt>
                <c:pt idx="802">
                  <c:v>42701</c:v>
                </c:pt>
                <c:pt idx="803">
                  <c:v>42702</c:v>
                </c:pt>
                <c:pt idx="804">
                  <c:v>42703</c:v>
                </c:pt>
                <c:pt idx="805">
                  <c:v>42704</c:v>
                </c:pt>
                <c:pt idx="806">
                  <c:v>42705</c:v>
                </c:pt>
                <c:pt idx="807">
                  <c:v>42706</c:v>
                </c:pt>
                <c:pt idx="808">
                  <c:v>42707</c:v>
                </c:pt>
                <c:pt idx="809">
                  <c:v>42708</c:v>
                </c:pt>
                <c:pt idx="810">
                  <c:v>42709</c:v>
                </c:pt>
                <c:pt idx="811">
                  <c:v>42710</c:v>
                </c:pt>
                <c:pt idx="812">
                  <c:v>42711</c:v>
                </c:pt>
                <c:pt idx="813">
                  <c:v>42712</c:v>
                </c:pt>
                <c:pt idx="814">
                  <c:v>42713</c:v>
                </c:pt>
                <c:pt idx="815">
                  <c:v>42714</c:v>
                </c:pt>
                <c:pt idx="816">
                  <c:v>42715</c:v>
                </c:pt>
                <c:pt idx="817">
                  <c:v>42716</c:v>
                </c:pt>
                <c:pt idx="818">
                  <c:v>42717</c:v>
                </c:pt>
                <c:pt idx="819">
                  <c:v>42718</c:v>
                </c:pt>
                <c:pt idx="820">
                  <c:v>42719</c:v>
                </c:pt>
                <c:pt idx="821">
                  <c:v>42720</c:v>
                </c:pt>
                <c:pt idx="822">
                  <c:v>42721</c:v>
                </c:pt>
                <c:pt idx="823">
                  <c:v>42722</c:v>
                </c:pt>
                <c:pt idx="824">
                  <c:v>42723</c:v>
                </c:pt>
                <c:pt idx="825">
                  <c:v>42724</c:v>
                </c:pt>
                <c:pt idx="826">
                  <c:v>42725</c:v>
                </c:pt>
                <c:pt idx="827">
                  <c:v>42726</c:v>
                </c:pt>
                <c:pt idx="828">
                  <c:v>42727</c:v>
                </c:pt>
                <c:pt idx="829">
                  <c:v>42728</c:v>
                </c:pt>
                <c:pt idx="830">
                  <c:v>42729</c:v>
                </c:pt>
                <c:pt idx="831">
                  <c:v>42730</c:v>
                </c:pt>
                <c:pt idx="832">
                  <c:v>42731</c:v>
                </c:pt>
                <c:pt idx="833">
                  <c:v>42732</c:v>
                </c:pt>
                <c:pt idx="834">
                  <c:v>42733</c:v>
                </c:pt>
                <c:pt idx="835">
                  <c:v>42734</c:v>
                </c:pt>
                <c:pt idx="836">
                  <c:v>42735</c:v>
                </c:pt>
                <c:pt idx="837">
                  <c:v>42736</c:v>
                </c:pt>
                <c:pt idx="838">
                  <c:v>42737</c:v>
                </c:pt>
                <c:pt idx="839">
                  <c:v>42738</c:v>
                </c:pt>
                <c:pt idx="840">
                  <c:v>42739</c:v>
                </c:pt>
                <c:pt idx="841">
                  <c:v>42740</c:v>
                </c:pt>
                <c:pt idx="842">
                  <c:v>42741</c:v>
                </c:pt>
                <c:pt idx="843">
                  <c:v>42742</c:v>
                </c:pt>
                <c:pt idx="844">
                  <c:v>42743</c:v>
                </c:pt>
                <c:pt idx="845">
                  <c:v>42744</c:v>
                </c:pt>
                <c:pt idx="846">
                  <c:v>42745</c:v>
                </c:pt>
                <c:pt idx="847">
                  <c:v>42746</c:v>
                </c:pt>
                <c:pt idx="848">
                  <c:v>42747</c:v>
                </c:pt>
                <c:pt idx="849">
                  <c:v>42748</c:v>
                </c:pt>
                <c:pt idx="850">
                  <c:v>42749</c:v>
                </c:pt>
                <c:pt idx="851">
                  <c:v>42750</c:v>
                </c:pt>
                <c:pt idx="852">
                  <c:v>42751</c:v>
                </c:pt>
                <c:pt idx="853">
                  <c:v>42752</c:v>
                </c:pt>
                <c:pt idx="854">
                  <c:v>42753</c:v>
                </c:pt>
                <c:pt idx="855">
                  <c:v>42754</c:v>
                </c:pt>
                <c:pt idx="856">
                  <c:v>42755</c:v>
                </c:pt>
                <c:pt idx="857">
                  <c:v>42756</c:v>
                </c:pt>
                <c:pt idx="858">
                  <c:v>42757</c:v>
                </c:pt>
                <c:pt idx="859">
                  <c:v>42758</c:v>
                </c:pt>
                <c:pt idx="860">
                  <c:v>42759</c:v>
                </c:pt>
                <c:pt idx="861">
                  <c:v>42760</c:v>
                </c:pt>
                <c:pt idx="862">
                  <c:v>42761</c:v>
                </c:pt>
                <c:pt idx="863">
                  <c:v>42762</c:v>
                </c:pt>
                <c:pt idx="864">
                  <c:v>42763</c:v>
                </c:pt>
                <c:pt idx="865">
                  <c:v>42764</c:v>
                </c:pt>
                <c:pt idx="866">
                  <c:v>42765</c:v>
                </c:pt>
                <c:pt idx="867">
                  <c:v>42766</c:v>
                </c:pt>
                <c:pt idx="868">
                  <c:v>42767</c:v>
                </c:pt>
                <c:pt idx="869">
                  <c:v>42768</c:v>
                </c:pt>
                <c:pt idx="870">
                  <c:v>42769</c:v>
                </c:pt>
                <c:pt idx="871">
                  <c:v>42770</c:v>
                </c:pt>
                <c:pt idx="872">
                  <c:v>42771</c:v>
                </c:pt>
                <c:pt idx="873">
                  <c:v>42772</c:v>
                </c:pt>
                <c:pt idx="874">
                  <c:v>42773</c:v>
                </c:pt>
                <c:pt idx="875">
                  <c:v>42774</c:v>
                </c:pt>
                <c:pt idx="876">
                  <c:v>42775</c:v>
                </c:pt>
                <c:pt idx="877">
                  <c:v>42776</c:v>
                </c:pt>
                <c:pt idx="878">
                  <c:v>42777</c:v>
                </c:pt>
                <c:pt idx="879">
                  <c:v>42778</c:v>
                </c:pt>
                <c:pt idx="880">
                  <c:v>42779</c:v>
                </c:pt>
                <c:pt idx="881">
                  <c:v>42780</c:v>
                </c:pt>
                <c:pt idx="882">
                  <c:v>42781</c:v>
                </c:pt>
                <c:pt idx="883">
                  <c:v>42782</c:v>
                </c:pt>
                <c:pt idx="884">
                  <c:v>42783</c:v>
                </c:pt>
                <c:pt idx="885">
                  <c:v>42784</c:v>
                </c:pt>
                <c:pt idx="886">
                  <c:v>42785</c:v>
                </c:pt>
                <c:pt idx="887">
                  <c:v>42786</c:v>
                </c:pt>
                <c:pt idx="888">
                  <c:v>42787</c:v>
                </c:pt>
                <c:pt idx="889">
                  <c:v>42788</c:v>
                </c:pt>
                <c:pt idx="890">
                  <c:v>42789</c:v>
                </c:pt>
                <c:pt idx="891">
                  <c:v>42790</c:v>
                </c:pt>
                <c:pt idx="892">
                  <c:v>42791</c:v>
                </c:pt>
                <c:pt idx="893">
                  <c:v>42792</c:v>
                </c:pt>
                <c:pt idx="894">
                  <c:v>42793</c:v>
                </c:pt>
                <c:pt idx="895">
                  <c:v>42794</c:v>
                </c:pt>
                <c:pt idx="896">
                  <c:v>42795</c:v>
                </c:pt>
                <c:pt idx="897">
                  <c:v>42796</c:v>
                </c:pt>
                <c:pt idx="898">
                  <c:v>42797</c:v>
                </c:pt>
                <c:pt idx="899">
                  <c:v>42798</c:v>
                </c:pt>
                <c:pt idx="900">
                  <c:v>42799</c:v>
                </c:pt>
                <c:pt idx="901">
                  <c:v>42800</c:v>
                </c:pt>
                <c:pt idx="902">
                  <c:v>42801</c:v>
                </c:pt>
                <c:pt idx="903">
                  <c:v>42802</c:v>
                </c:pt>
                <c:pt idx="904">
                  <c:v>42803</c:v>
                </c:pt>
                <c:pt idx="905">
                  <c:v>42804</c:v>
                </c:pt>
                <c:pt idx="906">
                  <c:v>42805</c:v>
                </c:pt>
                <c:pt idx="907">
                  <c:v>42806</c:v>
                </c:pt>
                <c:pt idx="908">
                  <c:v>42807</c:v>
                </c:pt>
                <c:pt idx="909">
                  <c:v>42808</c:v>
                </c:pt>
                <c:pt idx="910">
                  <c:v>42809</c:v>
                </c:pt>
                <c:pt idx="911">
                  <c:v>42810</c:v>
                </c:pt>
                <c:pt idx="912">
                  <c:v>42811</c:v>
                </c:pt>
                <c:pt idx="913">
                  <c:v>42812</c:v>
                </c:pt>
                <c:pt idx="914">
                  <c:v>42813</c:v>
                </c:pt>
                <c:pt idx="915">
                  <c:v>42814</c:v>
                </c:pt>
                <c:pt idx="916">
                  <c:v>42815</c:v>
                </c:pt>
                <c:pt idx="917">
                  <c:v>42816</c:v>
                </c:pt>
                <c:pt idx="918">
                  <c:v>42817</c:v>
                </c:pt>
                <c:pt idx="919">
                  <c:v>42818</c:v>
                </c:pt>
                <c:pt idx="920">
                  <c:v>42819</c:v>
                </c:pt>
                <c:pt idx="921">
                  <c:v>42820</c:v>
                </c:pt>
                <c:pt idx="922">
                  <c:v>42821</c:v>
                </c:pt>
                <c:pt idx="923">
                  <c:v>42822</c:v>
                </c:pt>
                <c:pt idx="924">
                  <c:v>42823</c:v>
                </c:pt>
                <c:pt idx="925">
                  <c:v>42824</c:v>
                </c:pt>
                <c:pt idx="926">
                  <c:v>42825</c:v>
                </c:pt>
                <c:pt idx="927">
                  <c:v>42826</c:v>
                </c:pt>
                <c:pt idx="928">
                  <c:v>42827</c:v>
                </c:pt>
                <c:pt idx="929">
                  <c:v>42828</c:v>
                </c:pt>
                <c:pt idx="930">
                  <c:v>42829</c:v>
                </c:pt>
                <c:pt idx="931">
                  <c:v>42830</c:v>
                </c:pt>
                <c:pt idx="932">
                  <c:v>42831</c:v>
                </c:pt>
                <c:pt idx="933">
                  <c:v>42832</c:v>
                </c:pt>
                <c:pt idx="934">
                  <c:v>42833</c:v>
                </c:pt>
                <c:pt idx="935">
                  <c:v>42834</c:v>
                </c:pt>
                <c:pt idx="936">
                  <c:v>42835</c:v>
                </c:pt>
                <c:pt idx="937">
                  <c:v>42836</c:v>
                </c:pt>
                <c:pt idx="938">
                  <c:v>42837</c:v>
                </c:pt>
                <c:pt idx="939">
                  <c:v>42838</c:v>
                </c:pt>
                <c:pt idx="940">
                  <c:v>42839</c:v>
                </c:pt>
                <c:pt idx="941">
                  <c:v>42840</c:v>
                </c:pt>
                <c:pt idx="942">
                  <c:v>42841</c:v>
                </c:pt>
                <c:pt idx="943">
                  <c:v>42842</c:v>
                </c:pt>
                <c:pt idx="944">
                  <c:v>42843</c:v>
                </c:pt>
                <c:pt idx="945">
                  <c:v>42844</c:v>
                </c:pt>
                <c:pt idx="946">
                  <c:v>42845</c:v>
                </c:pt>
                <c:pt idx="947">
                  <c:v>42846</c:v>
                </c:pt>
                <c:pt idx="948">
                  <c:v>42847</c:v>
                </c:pt>
                <c:pt idx="949">
                  <c:v>42848</c:v>
                </c:pt>
                <c:pt idx="950">
                  <c:v>42849</c:v>
                </c:pt>
                <c:pt idx="951">
                  <c:v>42850</c:v>
                </c:pt>
                <c:pt idx="952">
                  <c:v>42851</c:v>
                </c:pt>
                <c:pt idx="953">
                  <c:v>42852</c:v>
                </c:pt>
                <c:pt idx="954">
                  <c:v>42853</c:v>
                </c:pt>
                <c:pt idx="955">
                  <c:v>42854</c:v>
                </c:pt>
                <c:pt idx="956">
                  <c:v>42855</c:v>
                </c:pt>
                <c:pt idx="957">
                  <c:v>42856</c:v>
                </c:pt>
                <c:pt idx="958">
                  <c:v>42857</c:v>
                </c:pt>
                <c:pt idx="959">
                  <c:v>42858</c:v>
                </c:pt>
                <c:pt idx="960">
                  <c:v>42859</c:v>
                </c:pt>
                <c:pt idx="961">
                  <c:v>42860</c:v>
                </c:pt>
                <c:pt idx="962">
                  <c:v>42861</c:v>
                </c:pt>
                <c:pt idx="963">
                  <c:v>42862</c:v>
                </c:pt>
                <c:pt idx="964">
                  <c:v>42863</c:v>
                </c:pt>
                <c:pt idx="965">
                  <c:v>42864</c:v>
                </c:pt>
                <c:pt idx="966">
                  <c:v>42865</c:v>
                </c:pt>
                <c:pt idx="967">
                  <c:v>42866</c:v>
                </c:pt>
                <c:pt idx="968">
                  <c:v>42867</c:v>
                </c:pt>
                <c:pt idx="969">
                  <c:v>42868</c:v>
                </c:pt>
                <c:pt idx="970">
                  <c:v>42869</c:v>
                </c:pt>
                <c:pt idx="971">
                  <c:v>42870</c:v>
                </c:pt>
                <c:pt idx="972">
                  <c:v>42871</c:v>
                </c:pt>
                <c:pt idx="973">
                  <c:v>42872</c:v>
                </c:pt>
                <c:pt idx="974">
                  <c:v>42873</c:v>
                </c:pt>
                <c:pt idx="975">
                  <c:v>42874</c:v>
                </c:pt>
                <c:pt idx="976">
                  <c:v>42875</c:v>
                </c:pt>
                <c:pt idx="977">
                  <c:v>42876</c:v>
                </c:pt>
                <c:pt idx="978">
                  <c:v>42877</c:v>
                </c:pt>
                <c:pt idx="979">
                  <c:v>42878</c:v>
                </c:pt>
                <c:pt idx="980">
                  <c:v>42879</c:v>
                </c:pt>
                <c:pt idx="981">
                  <c:v>42880</c:v>
                </c:pt>
                <c:pt idx="982">
                  <c:v>42881</c:v>
                </c:pt>
                <c:pt idx="983">
                  <c:v>42882</c:v>
                </c:pt>
                <c:pt idx="984">
                  <c:v>42883</c:v>
                </c:pt>
                <c:pt idx="985">
                  <c:v>42884</c:v>
                </c:pt>
                <c:pt idx="986">
                  <c:v>42885</c:v>
                </c:pt>
                <c:pt idx="987">
                  <c:v>42886</c:v>
                </c:pt>
                <c:pt idx="988">
                  <c:v>42887</c:v>
                </c:pt>
                <c:pt idx="989">
                  <c:v>42888</c:v>
                </c:pt>
                <c:pt idx="990">
                  <c:v>42889</c:v>
                </c:pt>
                <c:pt idx="991">
                  <c:v>42890</c:v>
                </c:pt>
                <c:pt idx="992">
                  <c:v>42891</c:v>
                </c:pt>
                <c:pt idx="993">
                  <c:v>42892</c:v>
                </c:pt>
                <c:pt idx="994">
                  <c:v>42893</c:v>
                </c:pt>
                <c:pt idx="995">
                  <c:v>42894</c:v>
                </c:pt>
                <c:pt idx="996">
                  <c:v>42895</c:v>
                </c:pt>
                <c:pt idx="997">
                  <c:v>42896</c:v>
                </c:pt>
                <c:pt idx="998">
                  <c:v>42897</c:v>
                </c:pt>
                <c:pt idx="999">
                  <c:v>42898</c:v>
                </c:pt>
                <c:pt idx="1000">
                  <c:v>42899</c:v>
                </c:pt>
                <c:pt idx="1001">
                  <c:v>42900</c:v>
                </c:pt>
                <c:pt idx="1002">
                  <c:v>42901</c:v>
                </c:pt>
                <c:pt idx="1003">
                  <c:v>42902</c:v>
                </c:pt>
                <c:pt idx="1004">
                  <c:v>42903</c:v>
                </c:pt>
                <c:pt idx="1005">
                  <c:v>42904</c:v>
                </c:pt>
                <c:pt idx="1006">
                  <c:v>42905</c:v>
                </c:pt>
                <c:pt idx="1007">
                  <c:v>42906</c:v>
                </c:pt>
                <c:pt idx="1008">
                  <c:v>42907</c:v>
                </c:pt>
                <c:pt idx="1009">
                  <c:v>42908</c:v>
                </c:pt>
                <c:pt idx="1010">
                  <c:v>42909</c:v>
                </c:pt>
                <c:pt idx="1011">
                  <c:v>42910</c:v>
                </c:pt>
                <c:pt idx="1012">
                  <c:v>42911</c:v>
                </c:pt>
                <c:pt idx="1013">
                  <c:v>42912</c:v>
                </c:pt>
                <c:pt idx="1014">
                  <c:v>42913</c:v>
                </c:pt>
                <c:pt idx="1015">
                  <c:v>42914</c:v>
                </c:pt>
                <c:pt idx="1016">
                  <c:v>42915</c:v>
                </c:pt>
                <c:pt idx="1017">
                  <c:v>42916</c:v>
                </c:pt>
                <c:pt idx="1018">
                  <c:v>42917</c:v>
                </c:pt>
                <c:pt idx="1019">
                  <c:v>42918</c:v>
                </c:pt>
                <c:pt idx="1020">
                  <c:v>42919</c:v>
                </c:pt>
                <c:pt idx="1021">
                  <c:v>42920</c:v>
                </c:pt>
                <c:pt idx="1022">
                  <c:v>42921</c:v>
                </c:pt>
                <c:pt idx="1023">
                  <c:v>42922</c:v>
                </c:pt>
                <c:pt idx="1024">
                  <c:v>42923</c:v>
                </c:pt>
                <c:pt idx="1025">
                  <c:v>42924</c:v>
                </c:pt>
                <c:pt idx="1026">
                  <c:v>42925</c:v>
                </c:pt>
                <c:pt idx="1027">
                  <c:v>42926</c:v>
                </c:pt>
                <c:pt idx="1028">
                  <c:v>42927</c:v>
                </c:pt>
                <c:pt idx="1029">
                  <c:v>42928</c:v>
                </c:pt>
                <c:pt idx="1030">
                  <c:v>42929</c:v>
                </c:pt>
                <c:pt idx="1031">
                  <c:v>42930</c:v>
                </c:pt>
                <c:pt idx="1032">
                  <c:v>42931</c:v>
                </c:pt>
                <c:pt idx="1033">
                  <c:v>42932</c:v>
                </c:pt>
                <c:pt idx="1034">
                  <c:v>42933</c:v>
                </c:pt>
                <c:pt idx="1035">
                  <c:v>42934</c:v>
                </c:pt>
                <c:pt idx="1036">
                  <c:v>42935</c:v>
                </c:pt>
                <c:pt idx="1037">
                  <c:v>42936</c:v>
                </c:pt>
                <c:pt idx="1038">
                  <c:v>42937</c:v>
                </c:pt>
                <c:pt idx="1039">
                  <c:v>42938</c:v>
                </c:pt>
                <c:pt idx="1040">
                  <c:v>42939</c:v>
                </c:pt>
                <c:pt idx="1041">
                  <c:v>42940</c:v>
                </c:pt>
                <c:pt idx="1042">
                  <c:v>42941</c:v>
                </c:pt>
                <c:pt idx="1043">
                  <c:v>42942</c:v>
                </c:pt>
                <c:pt idx="1044">
                  <c:v>42943</c:v>
                </c:pt>
                <c:pt idx="1045">
                  <c:v>42944</c:v>
                </c:pt>
                <c:pt idx="1046">
                  <c:v>42945</c:v>
                </c:pt>
                <c:pt idx="1047">
                  <c:v>42946</c:v>
                </c:pt>
                <c:pt idx="1048">
                  <c:v>42947</c:v>
                </c:pt>
                <c:pt idx="1049">
                  <c:v>42948</c:v>
                </c:pt>
                <c:pt idx="1050">
                  <c:v>42949</c:v>
                </c:pt>
                <c:pt idx="1051">
                  <c:v>42950</c:v>
                </c:pt>
                <c:pt idx="1052">
                  <c:v>42951</c:v>
                </c:pt>
                <c:pt idx="1053">
                  <c:v>42952</c:v>
                </c:pt>
                <c:pt idx="1054">
                  <c:v>42953</c:v>
                </c:pt>
                <c:pt idx="1055">
                  <c:v>42954</c:v>
                </c:pt>
                <c:pt idx="1056">
                  <c:v>42955</c:v>
                </c:pt>
                <c:pt idx="1057">
                  <c:v>42956</c:v>
                </c:pt>
                <c:pt idx="1058">
                  <c:v>42957</c:v>
                </c:pt>
                <c:pt idx="1059">
                  <c:v>42958</c:v>
                </c:pt>
                <c:pt idx="1060">
                  <c:v>42959</c:v>
                </c:pt>
                <c:pt idx="1061">
                  <c:v>42960</c:v>
                </c:pt>
                <c:pt idx="1062">
                  <c:v>42961</c:v>
                </c:pt>
                <c:pt idx="1063">
                  <c:v>42962</c:v>
                </c:pt>
                <c:pt idx="1064">
                  <c:v>42963</c:v>
                </c:pt>
                <c:pt idx="1065">
                  <c:v>42964</c:v>
                </c:pt>
                <c:pt idx="1066">
                  <c:v>42965</c:v>
                </c:pt>
                <c:pt idx="1067">
                  <c:v>42966</c:v>
                </c:pt>
                <c:pt idx="1068">
                  <c:v>42967</c:v>
                </c:pt>
                <c:pt idx="1069">
                  <c:v>42968</c:v>
                </c:pt>
                <c:pt idx="1070">
                  <c:v>42969</c:v>
                </c:pt>
                <c:pt idx="1071">
                  <c:v>42970</c:v>
                </c:pt>
                <c:pt idx="1072">
                  <c:v>42971</c:v>
                </c:pt>
                <c:pt idx="1073">
                  <c:v>42972</c:v>
                </c:pt>
                <c:pt idx="1074">
                  <c:v>42973</c:v>
                </c:pt>
                <c:pt idx="1075">
                  <c:v>42974</c:v>
                </c:pt>
                <c:pt idx="1076">
                  <c:v>42975</c:v>
                </c:pt>
                <c:pt idx="1077">
                  <c:v>42976</c:v>
                </c:pt>
                <c:pt idx="1078">
                  <c:v>42977</c:v>
                </c:pt>
                <c:pt idx="1079">
                  <c:v>42978</c:v>
                </c:pt>
                <c:pt idx="1080">
                  <c:v>42979</c:v>
                </c:pt>
                <c:pt idx="1081">
                  <c:v>42980</c:v>
                </c:pt>
                <c:pt idx="1082">
                  <c:v>42981</c:v>
                </c:pt>
                <c:pt idx="1083">
                  <c:v>42982</c:v>
                </c:pt>
                <c:pt idx="1084">
                  <c:v>42983</c:v>
                </c:pt>
                <c:pt idx="1085">
                  <c:v>42984</c:v>
                </c:pt>
                <c:pt idx="1086">
                  <c:v>42985</c:v>
                </c:pt>
                <c:pt idx="1087">
                  <c:v>42986</c:v>
                </c:pt>
                <c:pt idx="1088">
                  <c:v>42987</c:v>
                </c:pt>
                <c:pt idx="1089">
                  <c:v>42988</c:v>
                </c:pt>
                <c:pt idx="1090">
                  <c:v>42989</c:v>
                </c:pt>
                <c:pt idx="1091">
                  <c:v>42990</c:v>
                </c:pt>
                <c:pt idx="1092">
                  <c:v>42991</c:v>
                </c:pt>
                <c:pt idx="1093">
                  <c:v>42992</c:v>
                </c:pt>
                <c:pt idx="1094">
                  <c:v>42993</c:v>
                </c:pt>
                <c:pt idx="1095">
                  <c:v>42994</c:v>
                </c:pt>
                <c:pt idx="1096">
                  <c:v>42995</c:v>
                </c:pt>
                <c:pt idx="1097">
                  <c:v>42996</c:v>
                </c:pt>
                <c:pt idx="1098">
                  <c:v>42997</c:v>
                </c:pt>
                <c:pt idx="1099">
                  <c:v>42998</c:v>
                </c:pt>
                <c:pt idx="1100">
                  <c:v>42999</c:v>
                </c:pt>
                <c:pt idx="1101">
                  <c:v>43000</c:v>
                </c:pt>
                <c:pt idx="1102">
                  <c:v>43001</c:v>
                </c:pt>
                <c:pt idx="1103">
                  <c:v>43002</c:v>
                </c:pt>
                <c:pt idx="1104">
                  <c:v>43003</c:v>
                </c:pt>
                <c:pt idx="1105">
                  <c:v>43004</c:v>
                </c:pt>
                <c:pt idx="1106">
                  <c:v>43005</c:v>
                </c:pt>
                <c:pt idx="1107">
                  <c:v>43006</c:v>
                </c:pt>
                <c:pt idx="1108">
                  <c:v>43007</c:v>
                </c:pt>
                <c:pt idx="1109">
                  <c:v>43008</c:v>
                </c:pt>
                <c:pt idx="1110">
                  <c:v>43009</c:v>
                </c:pt>
                <c:pt idx="1111">
                  <c:v>43010</c:v>
                </c:pt>
                <c:pt idx="1112">
                  <c:v>43011</c:v>
                </c:pt>
                <c:pt idx="1113">
                  <c:v>43012</c:v>
                </c:pt>
                <c:pt idx="1114">
                  <c:v>43013</c:v>
                </c:pt>
                <c:pt idx="1115">
                  <c:v>43014</c:v>
                </c:pt>
                <c:pt idx="1116">
                  <c:v>43015</c:v>
                </c:pt>
                <c:pt idx="1117">
                  <c:v>43016</c:v>
                </c:pt>
                <c:pt idx="1118">
                  <c:v>43017</c:v>
                </c:pt>
                <c:pt idx="1119">
                  <c:v>43018</c:v>
                </c:pt>
                <c:pt idx="1120">
                  <c:v>43019</c:v>
                </c:pt>
                <c:pt idx="1121">
                  <c:v>43020</c:v>
                </c:pt>
                <c:pt idx="1122">
                  <c:v>43021</c:v>
                </c:pt>
                <c:pt idx="1123">
                  <c:v>43022</c:v>
                </c:pt>
                <c:pt idx="1124">
                  <c:v>43023</c:v>
                </c:pt>
                <c:pt idx="1125">
                  <c:v>43024</c:v>
                </c:pt>
                <c:pt idx="1126">
                  <c:v>43025</c:v>
                </c:pt>
                <c:pt idx="1127">
                  <c:v>43026</c:v>
                </c:pt>
                <c:pt idx="1128">
                  <c:v>43027</c:v>
                </c:pt>
                <c:pt idx="1129">
                  <c:v>43028</c:v>
                </c:pt>
                <c:pt idx="1130">
                  <c:v>43029</c:v>
                </c:pt>
                <c:pt idx="1131">
                  <c:v>43030</c:v>
                </c:pt>
                <c:pt idx="1132">
                  <c:v>43031</c:v>
                </c:pt>
                <c:pt idx="1133">
                  <c:v>43032</c:v>
                </c:pt>
                <c:pt idx="1134">
                  <c:v>43033</c:v>
                </c:pt>
                <c:pt idx="1135">
                  <c:v>43034</c:v>
                </c:pt>
                <c:pt idx="1136">
                  <c:v>43035</c:v>
                </c:pt>
                <c:pt idx="1137">
                  <c:v>43036</c:v>
                </c:pt>
                <c:pt idx="1138">
                  <c:v>43037</c:v>
                </c:pt>
                <c:pt idx="1139">
                  <c:v>43038</c:v>
                </c:pt>
                <c:pt idx="1140">
                  <c:v>43039</c:v>
                </c:pt>
                <c:pt idx="1141">
                  <c:v>43040</c:v>
                </c:pt>
                <c:pt idx="1142">
                  <c:v>43041</c:v>
                </c:pt>
                <c:pt idx="1143">
                  <c:v>43042</c:v>
                </c:pt>
                <c:pt idx="1144">
                  <c:v>43043</c:v>
                </c:pt>
                <c:pt idx="1145">
                  <c:v>43044</c:v>
                </c:pt>
                <c:pt idx="1146">
                  <c:v>43045</c:v>
                </c:pt>
                <c:pt idx="1147">
                  <c:v>43046</c:v>
                </c:pt>
                <c:pt idx="1148">
                  <c:v>43047</c:v>
                </c:pt>
                <c:pt idx="1149">
                  <c:v>43048</c:v>
                </c:pt>
                <c:pt idx="1150">
                  <c:v>43049</c:v>
                </c:pt>
                <c:pt idx="1151">
                  <c:v>43050</c:v>
                </c:pt>
                <c:pt idx="1152">
                  <c:v>43051</c:v>
                </c:pt>
                <c:pt idx="1153">
                  <c:v>43052</c:v>
                </c:pt>
                <c:pt idx="1154">
                  <c:v>43053</c:v>
                </c:pt>
                <c:pt idx="1155">
                  <c:v>43054</c:v>
                </c:pt>
                <c:pt idx="1156">
                  <c:v>43055</c:v>
                </c:pt>
                <c:pt idx="1157">
                  <c:v>43056</c:v>
                </c:pt>
                <c:pt idx="1158">
                  <c:v>43057</c:v>
                </c:pt>
                <c:pt idx="1159">
                  <c:v>43058</c:v>
                </c:pt>
                <c:pt idx="1160">
                  <c:v>43059</c:v>
                </c:pt>
                <c:pt idx="1161">
                  <c:v>43060</c:v>
                </c:pt>
                <c:pt idx="1162">
                  <c:v>43061</c:v>
                </c:pt>
                <c:pt idx="1163">
                  <c:v>43062</c:v>
                </c:pt>
                <c:pt idx="1164">
                  <c:v>43063</c:v>
                </c:pt>
                <c:pt idx="1165">
                  <c:v>43064</c:v>
                </c:pt>
                <c:pt idx="1166">
                  <c:v>43065</c:v>
                </c:pt>
                <c:pt idx="1167">
                  <c:v>43066</c:v>
                </c:pt>
                <c:pt idx="1168">
                  <c:v>43067</c:v>
                </c:pt>
                <c:pt idx="1169">
                  <c:v>43068</c:v>
                </c:pt>
                <c:pt idx="1170">
                  <c:v>43069</c:v>
                </c:pt>
                <c:pt idx="1171">
                  <c:v>43070</c:v>
                </c:pt>
                <c:pt idx="1172">
                  <c:v>43071</c:v>
                </c:pt>
                <c:pt idx="1173">
                  <c:v>43072</c:v>
                </c:pt>
                <c:pt idx="1174">
                  <c:v>43073</c:v>
                </c:pt>
                <c:pt idx="1175">
                  <c:v>43074</c:v>
                </c:pt>
                <c:pt idx="1176">
                  <c:v>43075</c:v>
                </c:pt>
                <c:pt idx="1177">
                  <c:v>43076</c:v>
                </c:pt>
                <c:pt idx="1178">
                  <c:v>43077</c:v>
                </c:pt>
                <c:pt idx="1179">
                  <c:v>43078</c:v>
                </c:pt>
                <c:pt idx="1180">
                  <c:v>43079</c:v>
                </c:pt>
                <c:pt idx="1181">
                  <c:v>43080</c:v>
                </c:pt>
                <c:pt idx="1182">
                  <c:v>43081</c:v>
                </c:pt>
                <c:pt idx="1183">
                  <c:v>43082</c:v>
                </c:pt>
                <c:pt idx="1184">
                  <c:v>43083</c:v>
                </c:pt>
                <c:pt idx="1185">
                  <c:v>43084</c:v>
                </c:pt>
                <c:pt idx="1186">
                  <c:v>43085</c:v>
                </c:pt>
                <c:pt idx="1187">
                  <c:v>43086</c:v>
                </c:pt>
                <c:pt idx="1188">
                  <c:v>43087</c:v>
                </c:pt>
                <c:pt idx="1189">
                  <c:v>43088</c:v>
                </c:pt>
                <c:pt idx="1190">
                  <c:v>43089</c:v>
                </c:pt>
                <c:pt idx="1191">
                  <c:v>43090</c:v>
                </c:pt>
                <c:pt idx="1192">
                  <c:v>43091</c:v>
                </c:pt>
                <c:pt idx="1193">
                  <c:v>43092</c:v>
                </c:pt>
                <c:pt idx="1194">
                  <c:v>43093</c:v>
                </c:pt>
                <c:pt idx="1195">
                  <c:v>43094</c:v>
                </c:pt>
                <c:pt idx="1196">
                  <c:v>43095</c:v>
                </c:pt>
                <c:pt idx="1197">
                  <c:v>43096</c:v>
                </c:pt>
                <c:pt idx="1198">
                  <c:v>43097</c:v>
                </c:pt>
                <c:pt idx="1199">
                  <c:v>43098</c:v>
                </c:pt>
                <c:pt idx="1200">
                  <c:v>43099</c:v>
                </c:pt>
                <c:pt idx="1201">
                  <c:v>43100</c:v>
                </c:pt>
                <c:pt idx="1202">
                  <c:v>43101</c:v>
                </c:pt>
                <c:pt idx="1203">
                  <c:v>43102</c:v>
                </c:pt>
                <c:pt idx="1204">
                  <c:v>43103</c:v>
                </c:pt>
                <c:pt idx="1205">
                  <c:v>43104</c:v>
                </c:pt>
                <c:pt idx="1206">
                  <c:v>43105</c:v>
                </c:pt>
                <c:pt idx="1207">
                  <c:v>43106</c:v>
                </c:pt>
                <c:pt idx="1208">
                  <c:v>43107</c:v>
                </c:pt>
                <c:pt idx="1209">
                  <c:v>43108</c:v>
                </c:pt>
                <c:pt idx="1210">
                  <c:v>43109</c:v>
                </c:pt>
                <c:pt idx="1211">
                  <c:v>43110</c:v>
                </c:pt>
                <c:pt idx="1212">
                  <c:v>43111</c:v>
                </c:pt>
                <c:pt idx="1213">
                  <c:v>43112</c:v>
                </c:pt>
                <c:pt idx="1214">
                  <c:v>43113</c:v>
                </c:pt>
                <c:pt idx="1215">
                  <c:v>43114</c:v>
                </c:pt>
                <c:pt idx="1216">
                  <c:v>43115</c:v>
                </c:pt>
                <c:pt idx="1217">
                  <c:v>43116</c:v>
                </c:pt>
                <c:pt idx="1218">
                  <c:v>43117</c:v>
                </c:pt>
                <c:pt idx="1219">
                  <c:v>43118</c:v>
                </c:pt>
                <c:pt idx="1220">
                  <c:v>43119</c:v>
                </c:pt>
                <c:pt idx="1221">
                  <c:v>43120</c:v>
                </c:pt>
                <c:pt idx="1222">
                  <c:v>43121</c:v>
                </c:pt>
                <c:pt idx="1223">
                  <c:v>43122</c:v>
                </c:pt>
                <c:pt idx="1224">
                  <c:v>43123</c:v>
                </c:pt>
                <c:pt idx="1225">
                  <c:v>43124</c:v>
                </c:pt>
                <c:pt idx="1226">
                  <c:v>43125</c:v>
                </c:pt>
                <c:pt idx="1227">
                  <c:v>43126</c:v>
                </c:pt>
                <c:pt idx="1228">
                  <c:v>43127</c:v>
                </c:pt>
                <c:pt idx="1229">
                  <c:v>43128</c:v>
                </c:pt>
                <c:pt idx="1230">
                  <c:v>43129</c:v>
                </c:pt>
                <c:pt idx="1231">
                  <c:v>43130</c:v>
                </c:pt>
                <c:pt idx="1232">
                  <c:v>43131</c:v>
                </c:pt>
                <c:pt idx="1233">
                  <c:v>43132</c:v>
                </c:pt>
                <c:pt idx="1234">
                  <c:v>43133</c:v>
                </c:pt>
                <c:pt idx="1235">
                  <c:v>43134</c:v>
                </c:pt>
                <c:pt idx="1236">
                  <c:v>43135</c:v>
                </c:pt>
                <c:pt idx="1237">
                  <c:v>43136</c:v>
                </c:pt>
                <c:pt idx="1238">
                  <c:v>43137</c:v>
                </c:pt>
                <c:pt idx="1239">
                  <c:v>43138</c:v>
                </c:pt>
                <c:pt idx="1240">
                  <c:v>43139</c:v>
                </c:pt>
                <c:pt idx="1241">
                  <c:v>43140</c:v>
                </c:pt>
                <c:pt idx="1242">
                  <c:v>43141</c:v>
                </c:pt>
                <c:pt idx="1243">
                  <c:v>43142</c:v>
                </c:pt>
                <c:pt idx="1244">
                  <c:v>43143</c:v>
                </c:pt>
                <c:pt idx="1245">
                  <c:v>43144</c:v>
                </c:pt>
                <c:pt idx="1246">
                  <c:v>43145</c:v>
                </c:pt>
                <c:pt idx="1247">
                  <c:v>43146</c:v>
                </c:pt>
                <c:pt idx="1248">
                  <c:v>43147</c:v>
                </c:pt>
                <c:pt idx="1249">
                  <c:v>43148</c:v>
                </c:pt>
                <c:pt idx="1250">
                  <c:v>43149</c:v>
                </c:pt>
                <c:pt idx="1251">
                  <c:v>43150</c:v>
                </c:pt>
                <c:pt idx="1252">
                  <c:v>43151</c:v>
                </c:pt>
                <c:pt idx="1253">
                  <c:v>43152</c:v>
                </c:pt>
                <c:pt idx="1254">
                  <c:v>43153</c:v>
                </c:pt>
                <c:pt idx="1255">
                  <c:v>43154</c:v>
                </c:pt>
                <c:pt idx="1256">
                  <c:v>43155</c:v>
                </c:pt>
                <c:pt idx="1257">
                  <c:v>43156</c:v>
                </c:pt>
                <c:pt idx="1258">
                  <c:v>43157</c:v>
                </c:pt>
                <c:pt idx="1259">
                  <c:v>43158</c:v>
                </c:pt>
                <c:pt idx="1260">
                  <c:v>43159</c:v>
                </c:pt>
                <c:pt idx="1261">
                  <c:v>43160</c:v>
                </c:pt>
                <c:pt idx="1262">
                  <c:v>43161</c:v>
                </c:pt>
                <c:pt idx="1263">
                  <c:v>43162</c:v>
                </c:pt>
                <c:pt idx="1264">
                  <c:v>43163</c:v>
                </c:pt>
                <c:pt idx="1265">
                  <c:v>43164</c:v>
                </c:pt>
                <c:pt idx="1266">
                  <c:v>43165</c:v>
                </c:pt>
                <c:pt idx="1267">
                  <c:v>43166</c:v>
                </c:pt>
                <c:pt idx="1268">
                  <c:v>43167</c:v>
                </c:pt>
                <c:pt idx="1269">
                  <c:v>43168</c:v>
                </c:pt>
                <c:pt idx="1270">
                  <c:v>43169</c:v>
                </c:pt>
                <c:pt idx="1271">
                  <c:v>43170</c:v>
                </c:pt>
                <c:pt idx="1272">
                  <c:v>43171</c:v>
                </c:pt>
                <c:pt idx="1273">
                  <c:v>43172</c:v>
                </c:pt>
                <c:pt idx="1274">
                  <c:v>43173</c:v>
                </c:pt>
                <c:pt idx="1275">
                  <c:v>43174</c:v>
                </c:pt>
                <c:pt idx="1276">
                  <c:v>43175</c:v>
                </c:pt>
                <c:pt idx="1277">
                  <c:v>43176</c:v>
                </c:pt>
                <c:pt idx="1278">
                  <c:v>43177</c:v>
                </c:pt>
                <c:pt idx="1279">
                  <c:v>43178</c:v>
                </c:pt>
                <c:pt idx="1280">
                  <c:v>43179</c:v>
                </c:pt>
                <c:pt idx="1281">
                  <c:v>43180</c:v>
                </c:pt>
                <c:pt idx="1282">
                  <c:v>43181</c:v>
                </c:pt>
                <c:pt idx="1283">
                  <c:v>43182</c:v>
                </c:pt>
                <c:pt idx="1284">
                  <c:v>43183</c:v>
                </c:pt>
                <c:pt idx="1285">
                  <c:v>43184</c:v>
                </c:pt>
                <c:pt idx="1286">
                  <c:v>43185</c:v>
                </c:pt>
                <c:pt idx="1287">
                  <c:v>43186</c:v>
                </c:pt>
                <c:pt idx="1288">
                  <c:v>43187</c:v>
                </c:pt>
                <c:pt idx="1289">
                  <c:v>43188</c:v>
                </c:pt>
                <c:pt idx="1290">
                  <c:v>43189</c:v>
                </c:pt>
                <c:pt idx="1291">
                  <c:v>43190</c:v>
                </c:pt>
                <c:pt idx="1292">
                  <c:v>43191</c:v>
                </c:pt>
                <c:pt idx="1293">
                  <c:v>43192</c:v>
                </c:pt>
                <c:pt idx="1294">
                  <c:v>43193</c:v>
                </c:pt>
                <c:pt idx="1295">
                  <c:v>43194</c:v>
                </c:pt>
                <c:pt idx="1296">
                  <c:v>43195</c:v>
                </c:pt>
                <c:pt idx="1297">
                  <c:v>43196</c:v>
                </c:pt>
                <c:pt idx="1298">
                  <c:v>43197</c:v>
                </c:pt>
                <c:pt idx="1299">
                  <c:v>43198</c:v>
                </c:pt>
                <c:pt idx="1300">
                  <c:v>43199</c:v>
                </c:pt>
                <c:pt idx="1301">
                  <c:v>43200</c:v>
                </c:pt>
                <c:pt idx="1302">
                  <c:v>43201</c:v>
                </c:pt>
                <c:pt idx="1303">
                  <c:v>43202</c:v>
                </c:pt>
                <c:pt idx="1304">
                  <c:v>43203</c:v>
                </c:pt>
                <c:pt idx="1305">
                  <c:v>43204</c:v>
                </c:pt>
                <c:pt idx="1306">
                  <c:v>43205</c:v>
                </c:pt>
                <c:pt idx="1307">
                  <c:v>43206</c:v>
                </c:pt>
                <c:pt idx="1308">
                  <c:v>43207</c:v>
                </c:pt>
                <c:pt idx="1309">
                  <c:v>43208</c:v>
                </c:pt>
                <c:pt idx="1310">
                  <c:v>43209</c:v>
                </c:pt>
                <c:pt idx="1311">
                  <c:v>43210</c:v>
                </c:pt>
                <c:pt idx="1312">
                  <c:v>43211</c:v>
                </c:pt>
                <c:pt idx="1313">
                  <c:v>43212</c:v>
                </c:pt>
                <c:pt idx="1314">
                  <c:v>43213</c:v>
                </c:pt>
                <c:pt idx="1315">
                  <c:v>43214</c:v>
                </c:pt>
                <c:pt idx="1316">
                  <c:v>43215</c:v>
                </c:pt>
                <c:pt idx="1317">
                  <c:v>43216</c:v>
                </c:pt>
                <c:pt idx="1318">
                  <c:v>43217</c:v>
                </c:pt>
                <c:pt idx="1319">
                  <c:v>43218</c:v>
                </c:pt>
                <c:pt idx="1320">
                  <c:v>43219</c:v>
                </c:pt>
                <c:pt idx="1321">
                  <c:v>43220</c:v>
                </c:pt>
                <c:pt idx="1322">
                  <c:v>43221</c:v>
                </c:pt>
                <c:pt idx="1323">
                  <c:v>43222</c:v>
                </c:pt>
                <c:pt idx="1324">
                  <c:v>43223</c:v>
                </c:pt>
                <c:pt idx="1325">
                  <c:v>43224</c:v>
                </c:pt>
                <c:pt idx="1326">
                  <c:v>43225</c:v>
                </c:pt>
                <c:pt idx="1327">
                  <c:v>43226</c:v>
                </c:pt>
                <c:pt idx="1328">
                  <c:v>43227</c:v>
                </c:pt>
                <c:pt idx="1329">
                  <c:v>43228</c:v>
                </c:pt>
                <c:pt idx="1330">
                  <c:v>43229</c:v>
                </c:pt>
                <c:pt idx="1331">
                  <c:v>43230</c:v>
                </c:pt>
                <c:pt idx="1332">
                  <c:v>43231</c:v>
                </c:pt>
                <c:pt idx="1333">
                  <c:v>43232</c:v>
                </c:pt>
                <c:pt idx="1334">
                  <c:v>43233</c:v>
                </c:pt>
                <c:pt idx="1335">
                  <c:v>43234</c:v>
                </c:pt>
                <c:pt idx="1336">
                  <c:v>43235</c:v>
                </c:pt>
                <c:pt idx="1337">
                  <c:v>43236</c:v>
                </c:pt>
                <c:pt idx="1338">
                  <c:v>43237</c:v>
                </c:pt>
                <c:pt idx="1339">
                  <c:v>43238</c:v>
                </c:pt>
                <c:pt idx="1340">
                  <c:v>43239</c:v>
                </c:pt>
                <c:pt idx="1341">
                  <c:v>43240</c:v>
                </c:pt>
                <c:pt idx="1342">
                  <c:v>43241</c:v>
                </c:pt>
                <c:pt idx="1343">
                  <c:v>43242</c:v>
                </c:pt>
                <c:pt idx="1344">
                  <c:v>43243</c:v>
                </c:pt>
                <c:pt idx="1345">
                  <c:v>43244</c:v>
                </c:pt>
                <c:pt idx="1346">
                  <c:v>43245</c:v>
                </c:pt>
                <c:pt idx="1347">
                  <c:v>43246</c:v>
                </c:pt>
                <c:pt idx="1348">
                  <c:v>43247</c:v>
                </c:pt>
                <c:pt idx="1349">
                  <c:v>43248</c:v>
                </c:pt>
                <c:pt idx="1350">
                  <c:v>43249</c:v>
                </c:pt>
                <c:pt idx="1351">
                  <c:v>43250</c:v>
                </c:pt>
                <c:pt idx="1352">
                  <c:v>43251</c:v>
                </c:pt>
                <c:pt idx="1353">
                  <c:v>43252</c:v>
                </c:pt>
                <c:pt idx="1354">
                  <c:v>43253</c:v>
                </c:pt>
                <c:pt idx="1355">
                  <c:v>43254</c:v>
                </c:pt>
                <c:pt idx="1356">
                  <c:v>43255</c:v>
                </c:pt>
                <c:pt idx="1357">
                  <c:v>43256</c:v>
                </c:pt>
                <c:pt idx="1358">
                  <c:v>43257</c:v>
                </c:pt>
                <c:pt idx="1359">
                  <c:v>43258</c:v>
                </c:pt>
                <c:pt idx="1360">
                  <c:v>43259</c:v>
                </c:pt>
                <c:pt idx="1361">
                  <c:v>43260</c:v>
                </c:pt>
                <c:pt idx="1362">
                  <c:v>43261</c:v>
                </c:pt>
                <c:pt idx="1363">
                  <c:v>43262</c:v>
                </c:pt>
                <c:pt idx="1364">
                  <c:v>43263</c:v>
                </c:pt>
                <c:pt idx="1365">
                  <c:v>43264</c:v>
                </c:pt>
                <c:pt idx="1366">
                  <c:v>43265</c:v>
                </c:pt>
                <c:pt idx="1367">
                  <c:v>43266</c:v>
                </c:pt>
                <c:pt idx="1368">
                  <c:v>43267</c:v>
                </c:pt>
                <c:pt idx="1369">
                  <c:v>43268</c:v>
                </c:pt>
                <c:pt idx="1370">
                  <c:v>43269</c:v>
                </c:pt>
                <c:pt idx="1371">
                  <c:v>43270</c:v>
                </c:pt>
                <c:pt idx="1372">
                  <c:v>43271</c:v>
                </c:pt>
                <c:pt idx="1373">
                  <c:v>43272</c:v>
                </c:pt>
                <c:pt idx="1374">
                  <c:v>43273</c:v>
                </c:pt>
                <c:pt idx="1375">
                  <c:v>43274</c:v>
                </c:pt>
                <c:pt idx="1376">
                  <c:v>43275</c:v>
                </c:pt>
                <c:pt idx="1377">
                  <c:v>43276</c:v>
                </c:pt>
                <c:pt idx="1378">
                  <c:v>43277</c:v>
                </c:pt>
                <c:pt idx="1379">
                  <c:v>43278</c:v>
                </c:pt>
                <c:pt idx="1380">
                  <c:v>43279</c:v>
                </c:pt>
                <c:pt idx="1381">
                  <c:v>43280</c:v>
                </c:pt>
                <c:pt idx="1382">
                  <c:v>43281</c:v>
                </c:pt>
                <c:pt idx="1383">
                  <c:v>43282</c:v>
                </c:pt>
                <c:pt idx="1384">
                  <c:v>43283</c:v>
                </c:pt>
                <c:pt idx="1385">
                  <c:v>43284</c:v>
                </c:pt>
                <c:pt idx="1386">
                  <c:v>43285</c:v>
                </c:pt>
                <c:pt idx="1387">
                  <c:v>43286</c:v>
                </c:pt>
                <c:pt idx="1388">
                  <c:v>43287</c:v>
                </c:pt>
                <c:pt idx="1389">
                  <c:v>43288</c:v>
                </c:pt>
                <c:pt idx="1390">
                  <c:v>43289</c:v>
                </c:pt>
                <c:pt idx="1391">
                  <c:v>43290</c:v>
                </c:pt>
                <c:pt idx="1392">
                  <c:v>43291</c:v>
                </c:pt>
                <c:pt idx="1393">
                  <c:v>43292</c:v>
                </c:pt>
                <c:pt idx="1394">
                  <c:v>43293</c:v>
                </c:pt>
                <c:pt idx="1395">
                  <c:v>43294</c:v>
                </c:pt>
                <c:pt idx="1396">
                  <c:v>43295</c:v>
                </c:pt>
                <c:pt idx="1397">
                  <c:v>43296</c:v>
                </c:pt>
                <c:pt idx="1398">
                  <c:v>43297</c:v>
                </c:pt>
                <c:pt idx="1399">
                  <c:v>43298</c:v>
                </c:pt>
                <c:pt idx="1400">
                  <c:v>43299</c:v>
                </c:pt>
                <c:pt idx="1401">
                  <c:v>43300</c:v>
                </c:pt>
                <c:pt idx="1402">
                  <c:v>43301</c:v>
                </c:pt>
                <c:pt idx="1403">
                  <c:v>43302</c:v>
                </c:pt>
                <c:pt idx="1404">
                  <c:v>43303</c:v>
                </c:pt>
                <c:pt idx="1405">
                  <c:v>43304</c:v>
                </c:pt>
                <c:pt idx="1406">
                  <c:v>43305</c:v>
                </c:pt>
                <c:pt idx="1407">
                  <c:v>43306</c:v>
                </c:pt>
                <c:pt idx="1408">
                  <c:v>43307</c:v>
                </c:pt>
                <c:pt idx="1409">
                  <c:v>43308</c:v>
                </c:pt>
                <c:pt idx="1410">
                  <c:v>43309</c:v>
                </c:pt>
                <c:pt idx="1411">
                  <c:v>43310</c:v>
                </c:pt>
                <c:pt idx="1412">
                  <c:v>43311</c:v>
                </c:pt>
                <c:pt idx="1413">
                  <c:v>43312</c:v>
                </c:pt>
                <c:pt idx="1414">
                  <c:v>43313</c:v>
                </c:pt>
                <c:pt idx="1415">
                  <c:v>43314</c:v>
                </c:pt>
                <c:pt idx="1416">
                  <c:v>43315</c:v>
                </c:pt>
                <c:pt idx="1417">
                  <c:v>43316</c:v>
                </c:pt>
                <c:pt idx="1418">
                  <c:v>43317</c:v>
                </c:pt>
                <c:pt idx="1419">
                  <c:v>43318</c:v>
                </c:pt>
                <c:pt idx="1420">
                  <c:v>43319</c:v>
                </c:pt>
                <c:pt idx="1421">
                  <c:v>43320</c:v>
                </c:pt>
                <c:pt idx="1422">
                  <c:v>43321</c:v>
                </c:pt>
                <c:pt idx="1423">
                  <c:v>43322</c:v>
                </c:pt>
                <c:pt idx="1424">
                  <c:v>43323</c:v>
                </c:pt>
                <c:pt idx="1425">
                  <c:v>43324</c:v>
                </c:pt>
                <c:pt idx="1426">
                  <c:v>43325</c:v>
                </c:pt>
                <c:pt idx="1427">
                  <c:v>43326</c:v>
                </c:pt>
                <c:pt idx="1428">
                  <c:v>43327</c:v>
                </c:pt>
                <c:pt idx="1429">
                  <c:v>43328</c:v>
                </c:pt>
                <c:pt idx="1430">
                  <c:v>43329</c:v>
                </c:pt>
                <c:pt idx="1431">
                  <c:v>43330</c:v>
                </c:pt>
                <c:pt idx="1432">
                  <c:v>43331</c:v>
                </c:pt>
                <c:pt idx="1433">
                  <c:v>43332</c:v>
                </c:pt>
                <c:pt idx="1434">
                  <c:v>43333</c:v>
                </c:pt>
                <c:pt idx="1435">
                  <c:v>43334</c:v>
                </c:pt>
                <c:pt idx="1436">
                  <c:v>43335</c:v>
                </c:pt>
                <c:pt idx="1437">
                  <c:v>43336</c:v>
                </c:pt>
                <c:pt idx="1438">
                  <c:v>43337</c:v>
                </c:pt>
                <c:pt idx="1439">
                  <c:v>43338</c:v>
                </c:pt>
                <c:pt idx="1440">
                  <c:v>43339</c:v>
                </c:pt>
                <c:pt idx="1441">
                  <c:v>43340</c:v>
                </c:pt>
                <c:pt idx="1442">
                  <c:v>43341</c:v>
                </c:pt>
                <c:pt idx="1443">
                  <c:v>43342</c:v>
                </c:pt>
                <c:pt idx="1444">
                  <c:v>43343</c:v>
                </c:pt>
                <c:pt idx="1445">
                  <c:v>43344</c:v>
                </c:pt>
                <c:pt idx="1446">
                  <c:v>43345</c:v>
                </c:pt>
                <c:pt idx="1447">
                  <c:v>43346</c:v>
                </c:pt>
                <c:pt idx="1448">
                  <c:v>43347</c:v>
                </c:pt>
                <c:pt idx="1449">
                  <c:v>43348</c:v>
                </c:pt>
                <c:pt idx="1450">
                  <c:v>43349</c:v>
                </c:pt>
                <c:pt idx="1451">
                  <c:v>43350</c:v>
                </c:pt>
                <c:pt idx="1452">
                  <c:v>43351</c:v>
                </c:pt>
                <c:pt idx="1453">
                  <c:v>43352</c:v>
                </c:pt>
                <c:pt idx="1454">
                  <c:v>43353</c:v>
                </c:pt>
                <c:pt idx="1455">
                  <c:v>43354</c:v>
                </c:pt>
                <c:pt idx="1456">
                  <c:v>43355</c:v>
                </c:pt>
                <c:pt idx="1457">
                  <c:v>43356</c:v>
                </c:pt>
                <c:pt idx="1458">
                  <c:v>43357</c:v>
                </c:pt>
                <c:pt idx="1459">
                  <c:v>43358</c:v>
                </c:pt>
                <c:pt idx="1460">
                  <c:v>43359</c:v>
                </c:pt>
                <c:pt idx="1461">
                  <c:v>43360</c:v>
                </c:pt>
                <c:pt idx="1462">
                  <c:v>43361</c:v>
                </c:pt>
                <c:pt idx="1463">
                  <c:v>43362</c:v>
                </c:pt>
                <c:pt idx="1464">
                  <c:v>43363</c:v>
                </c:pt>
                <c:pt idx="1465">
                  <c:v>43364</c:v>
                </c:pt>
                <c:pt idx="1466">
                  <c:v>43365</c:v>
                </c:pt>
                <c:pt idx="1467">
                  <c:v>43366</c:v>
                </c:pt>
                <c:pt idx="1468">
                  <c:v>43367</c:v>
                </c:pt>
                <c:pt idx="1469">
                  <c:v>43368</c:v>
                </c:pt>
                <c:pt idx="1470">
                  <c:v>43369</c:v>
                </c:pt>
                <c:pt idx="1471">
                  <c:v>43370</c:v>
                </c:pt>
                <c:pt idx="1472">
                  <c:v>43371</c:v>
                </c:pt>
                <c:pt idx="1473">
                  <c:v>43372</c:v>
                </c:pt>
                <c:pt idx="1474">
                  <c:v>43373</c:v>
                </c:pt>
                <c:pt idx="1475">
                  <c:v>43374</c:v>
                </c:pt>
                <c:pt idx="1476">
                  <c:v>43375</c:v>
                </c:pt>
                <c:pt idx="1477">
                  <c:v>43376</c:v>
                </c:pt>
                <c:pt idx="1478">
                  <c:v>43377</c:v>
                </c:pt>
                <c:pt idx="1479">
                  <c:v>43378</c:v>
                </c:pt>
                <c:pt idx="1480">
                  <c:v>43379</c:v>
                </c:pt>
                <c:pt idx="1481">
                  <c:v>43380</c:v>
                </c:pt>
                <c:pt idx="1482">
                  <c:v>43381</c:v>
                </c:pt>
                <c:pt idx="1483">
                  <c:v>43382</c:v>
                </c:pt>
                <c:pt idx="1484">
                  <c:v>43383</c:v>
                </c:pt>
                <c:pt idx="1485">
                  <c:v>43384</c:v>
                </c:pt>
                <c:pt idx="1486">
                  <c:v>43385</c:v>
                </c:pt>
                <c:pt idx="1487">
                  <c:v>43386</c:v>
                </c:pt>
                <c:pt idx="1488">
                  <c:v>43387</c:v>
                </c:pt>
                <c:pt idx="1489">
                  <c:v>43388</c:v>
                </c:pt>
                <c:pt idx="1490">
                  <c:v>43389</c:v>
                </c:pt>
                <c:pt idx="1491">
                  <c:v>43390</c:v>
                </c:pt>
                <c:pt idx="1492">
                  <c:v>43391</c:v>
                </c:pt>
                <c:pt idx="1493">
                  <c:v>43392</c:v>
                </c:pt>
              </c:numCache>
            </c:numRef>
          </c:cat>
          <c:val>
            <c:numRef>
              <c:f>bitcoin_11_12_2017_options!$B$12:$B$1505</c:f>
              <c:numCache>
                <c:formatCode>_(* #,##0.00_);_(* \(#,##0.00\);_(* "-"??_);_(@_)</c:formatCode>
                <c:ptCount val="1494"/>
                <c:pt idx="0">
                  <c:v>457.33401500000002</c:v>
                </c:pt>
                <c:pt idx="1">
                  <c:v>424.44000199999999</c:v>
                </c:pt>
                <c:pt idx="2">
                  <c:v>394.79599000000002</c:v>
                </c:pt>
                <c:pt idx="3">
                  <c:v>408.90399200000002</c:v>
                </c:pt>
                <c:pt idx="4">
                  <c:v>398.82101399999999</c:v>
                </c:pt>
                <c:pt idx="5">
                  <c:v>402.15200800000002</c:v>
                </c:pt>
                <c:pt idx="6">
                  <c:v>435.79098499999998</c:v>
                </c:pt>
                <c:pt idx="7">
                  <c:v>423.20498700000002</c:v>
                </c:pt>
                <c:pt idx="8">
                  <c:v>411.574005</c:v>
                </c:pt>
                <c:pt idx="9">
                  <c:v>404.42498799999998</c:v>
                </c:pt>
                <c:pt idx="10">
                  <c:v>399.51998900000001</c:v>
                </c:pt>
                <c:pt idx="11">
                  <c:v>377.18099999999998</c:v>
                </c:pt>
                <c:pt idx="12">
                  <c:v>375.46701000000002</c:v>
                </c:pt>
                <c:pt idx="13">
                  <c:v>386.94400000000002</c:v>
                </c:pt>
                <c:pt idx="14">
                  <c:v>383.61498999999998</c:v>
                </c:pt>
                <c:pt idx="15">
                  <c:v>375.07199100000003</c:v>
                </c:pt>
                <c:pt idx="16">
                  <c:v>359.51199300000002</c:v>
                </c:pt>
                <c:pt idx="17">
                  <c:v>328.86599699999999</c:v>
                </c:pt>
                <c:pt idx="18">
                  <c:v>320.51001000000002</c:v>
                </c:pt>
                <c:pt idx="19">
                  <c:v>330.07900999999998</c:v>
                </c:pt>
                <c:pt idx="20">
                  <c:v>336.18701199999998</c:v>
                </c:pt>
                <c:pt idx="21">
                  <c:v>352.94000199999999</c:v>
                </c:pt>
                <c:pt idx="22">
                  <c:v>365.02600100000001</c:v>
                </c:pt>
                <c:pt idx="23">
                  <c:v>361.56201199999998</c:v>
                </c:pt>
                <c:pt idx="24">
                  <c:v>362.29901100000001</c:v>
                </c:pt>
                <c:pt idx="25">
                  <c:v>378.54901100000001</c:v>
                </c:pt>
                <c:pt idx="26">
                  <c:v>390.41400099999998</c:v>
                </c:pt>
                <c:pt idx="27">
                  <c:v>400.86999500000002</c:v>
                </c:pt>
                <c:pt idx="28">
                  <c:v>394.77301</c:v>
                </c:pt>
                <c:pt idx="29">
                  <c:v>382.55599999999998</c:v>
                </c:pt>
                <c:pt idx="30">
                  <c:v>383.75799599999999</c:v>
                </c:pt>
                <c:pt idx="31">
                  <c:v>391.44198599999999</c:v>
                </c:pt>
                <c:pt idx="32">
                  <c:v>389.54599000000002</c:v>
                </c:pt>
                <c:pt idx="33">
                  <c:v>382.84500100000002</c:v>
                </c:pt>
                <c:pt idx="34">
                  <c:v>386.47500600000001</c:v>
                </c:pt>
                <c:pt idx="35">
                  <c:v>383.15798999999998</c:v>
                </c:pt>
                <c:pt idx="36">
                  <c:v>358.41699199999999</c:v>
                </c:pt>
                <c:pt idx="37">
                  <c:v>358.34500100000002</c:v>
                </c:pt>
                <c:pt idx="38">
                  <c:v>347.27099600000003</c:v>
                </c:pt>
                <c:pt idx="39">
                  <c:v>354.70400999999998</c:v>
                </c:pt>
                <c:pt idx="40">
                  <c:v>352.989014</c:v>
                </c:pt>
                <c:pt idx="41">
                  <c:v>357.61801100000002</c:v>
                </c:pt>
                <c:pt idx="42">
                  <c:v>335.591003</c:v>
                </c:pt>
                <c:pt idx="43">
                  <c:v>345.30499300000002</c:v>
                </c:pt>
                <c:pt idx="44">
                  <c:v>338.32101399999999</c:v>
                </c:pt>
                <c:pt idx="45">
                  <c:v>325.74899299999998</c:v>
                </c:pt>
                <c:pt idx="46">
                  <c:v>325.891998</c:v>
                </c:pt>
                <c:pt idx="47">
                  <c:v>327.55398600000001</c:v>
                </c:pt>
                <c:pt idx="48">
                  <c:v>330.49200400000001</c:v>
                </c:pt>
                <c:pt idx="49">
                  <c:v>339.48599200000001</c:v>
                </c:pt>
                <c:pt idx="50">
                  <c:v>349.290009</c:v>
                </c:pt>
                <c:pt idx="51">
                  <c:v>342.415009</c:v>
                </c:pt>
                <c:pt idx="52">
                  <c:v>345.48800699999998</c:v>
                </c:pt>
                <c:pt idx="53">
                  <c:v>363.26400799999999</c:v>
                </c:pt>
                <c:pt idx="54">
                  <c:v>366.92401100000001</c:v>
                </c:pt>
                <c:pt idx="55">
                  <c:v>367.69500699999998</c:v>
                </c:pt>
                <c:pt idx="56">
                  <c:v>423.56100500000002</c:v>
                </c:pt>
                <c:pt idx="57">
                  <c:v>420.73498499999999</c:v>
                </c:pt>
                <c:pt idx="58">
                  <c:v>397.817993</c:v>
                </c:pt>
                <c:pt idx="59">
                  <c:v>376.13299599999999</c:v>
                </c:pt>
                <c:pt idx="60">
                  <c:v>387.88198899999998</c:v>
                </c:pt>
                <c:pt idx="61">
                  <c:v>387.40798999999998</c:v>
                </c:pt>
                <c:pt idx="62">
                  <c:v>375.19799799999998</c:v>
                </c:pt>
                <c:pt idx="63">
                  <c:v>380.55499300000002</c:v>
                </c:pt>
                <c:pt idx="64">
                  <c:v>357.83999599999999</c:v>
                </c:pt>
                <c:pt idx="65">
                  <c:v>350.84799199999998</c:v>
                </c:pt>
                <c:pt idx="66">
                  <c:v>352.92001299999998</c:v>
                </c:pt>
                <c:pt idx="67">
                  <c:v>367.57299799999998</c:v>
                </c:pt>
                <c:pt idx="68">
                  <c:v>376.90100100000001</c:v>
                </c:pt>
                <c:pt idx="69">
                  <c:v>375.34799199999998</c:v>
                </c:pt>
                <c:pt idx="70">
                  <c:v>368.36999500000002</c:v>
                </c:pt>
                <c:pt idx="71">
                  <c:v>369.67001299999998</c:v>
                </c:pt>
                <c:pt idx="72">
                  <c:v>376.44699100000003</c:v>
                </c:pt>
                <c:pt idx="73">
                  <c:v>375.49099699999999</c:v>
                </c:pt>
                <c:pt idx="74">
                  <c:v>378.04699699999998</c:v>
                </c:pt>
                <c:pt idx="75">
                  <c:v>379.24499500000002</c:v>
                </c:pt>
                <c:pt idx="76">
                  <c:v>381.31500199999999</c:v>
                </c:pt>
                <c:pt idx="77">
                  <c:v>375.01001000000002</c:v>
                </c:pt>
                <c:pt idx="78">
                  <c:v>369.60400399999997</c:v>
                </c:pt>
                <c:pt idx="79">
                  <c:v>376.85400399999997</c:v>
                </c:pt>
                <c:pt idx="80">
                  <c:v>374.78500400000001</c:v>
                </c:pt>
                <c:pt idx="81">
                  <c:v>375.09500100000002</c:v>
                </c:pt>
                <c:pt idx="82">
                  <c:v>361.908997</c:v>
                </c:pt>
                <c:pt idx="83">
                  <c:v>352.21899400000001</c:v>
                </c:pt>
                <c:pt idx="84">
                  <c:v>346.36498999999998</c:v>
                </c:pt>
                <c:pt idx="85">
                  <c:v>350.506012</c:v>
                </c:pt>
                <c:pt idx="86">
                  <c:v>352.54199199999999</c:v>
                </c:pt>
                <c:pt idx="87">
                  <c:v>347.37600700000002</c:v>
                </c:pt>
                <c:pt idx="88">
                  <c:v>351.63198899999998</c:v>
                </c:pt>
                <c:pt idx="89">
                  <c:v>345.34500100000002</c:v>
                </c:pt>
                <c:pt idx="90">
                  <c:v>327.06201199999998</c:v>
                </c:pt>
                <c:pt idx="91">
                  <c:v>319.77600100000001</c:v>
                </c:pt>
                <c:pt idx="92">
                  <c:v>311.39599600000003</c:v>
                </c:pt>
                <c:pt idx="93">
                  <c:v>317.84298699999999</c:v>
                </c:pt>
                <c:pt idx="94">
                  <c:v>329.95599399999998</c:v>
                </c:pt>
                <c:pt idx="95">
                  <c:v>320.84298699999999</c:v>
                </c:pt>
                <c:pt idx="96">
                  <c:v>331.885986</c:v>
                </c:pt>
                <c:pt idx="97">
                  <c:v>334.57199100000003</c:v>
                </c:pt>
                <c:pt idx="98">
                  <c:v>322.533997</c:v>
                </c:pt>
                <c:pt idx="99">
                  <c:v>319.00799599999999</c:v>
                </c:pt>
                <c:pt idx="100">
                  <c:v>327.92401100000001</c:v>
                </c:pt>
                <c:pt idx="101">
                  <c:v>315.86300699999998</c:v>
                </c:pt>
                <c:pt idx="102">
                  <c:v>317.239014</c:v>
                </c:pt>
                <c:pt idx="103">
                  <c:v>312.67001299999998</c:v>
                </c:pt>
                <c:pt idx="104">
                  <c:v>310.73700000000002</c:v>
                </c:pt>
                <c:pt idx="105">
                  <c:v>320.192993</c:v>
                </c:pt>
                <c:pt idx="106">
                  <c:v>314.24899299999998</c:v>
                </c:pt>
                <c:pt idx="107">
                  <c:v>315.03201300000001</c:v>
                </c:pt>
                <c:pt idx="108">
                  <c:v>281.08200099999999</c:v>
                </c:pt>
                <c:pt idx="109">
                  <c:v>264.19500699999998</c:v>
                </c:pt>
                <c:pt idx="110">
                  <c:v>274.47399899999999</c:v>
                </c:pt>
                <c:pt idx="111">
                  <c:v>286.18899499999998</c:v>
                </c:pt>
                <c:pt idx="112">
                  <c:v>294.33700599999997</c:v>
                </c:pt>
                <c:pt idx="113">
                  <c:v>283.34899899999999</c:v>
                </c:pt>
                <c:pt idx="114">
                  <c:v>290.40798999999998</c:v>
                </c:pt>
                <c:pt idx="115">
                  <c:v>274.79599000000002</c:v>
                </c:pt>
                <c:pt idx="116">
                  <c:v>265.66000400000001</c:v>
                </c:pt>
                <c:pt idx="117">
                  <c:v>267.79599000000002</c:v>
                </c:pt>
                <c:pt idx="118">
                  <c:v>225.86099200000001</c:v>
                </c:pt>
                <c:pt idx="119">
                  <c:v>178.10299699999999</c:v>
                </c:pt>
                <c:pt idx="120">
                  <c:v>209.84399400000001</c:v>
                </c:pt>
                <c:pt idx="121">
                  <c:v>208.09700000000001</c:v>
                </c:pt>
                <c:pt idx="122">
                  <c:v>199.259995</c:v>
                </c:pt>
                <c:pt idx="123">
                  <c:v>210.33900499999999</c:v>
                </c:pt>
                <c:pt idx="124">
                  <c:v>214.86099200000001</c:v>
                </c:pt>
                <c:pt idx="125">
                  <c:v>211.31500199999999</c:v>
                </c:pt>
                <c:pt idx="126">
                  <c:v>226.89700300000001</c:v>
                </c:pt>
                <c:pt idx="127">
                  <c:v>233.40600599999999</c:v>
                </c:pt>
                <c:pt idx="128">
                  <c:v>232.878998</c:v>
                </c:pt>
                <c:pt idx="129">
                  <c:v>247.84700000000001</c:v>
                </c:pt>
                <c:pt idx="130">
                  <c:v>253.71800200000001</c:v>
                </c:pt>
                <c:pt idx="131">
                  <c:v>273.47299199999998</c:v>
                </c:pt>
                <c:pt idx="132">
                  <c:v>263.47500600000001</c:v>
                </c:pt>
                <c:pt idx="133">
                  <c:v>233.91499300000001</c:v>
                </c:pt>
                <c:pt idx="134">
                  <c:v>233.51300000000001</c:v>
                </c:pt>
                <c:pt idx="135">
                  <c:v>226.425003</c:v>
                </c:pt>
                <c:pt idx="136">
                  <c:v>217.46400499999999</c:v>
                </c:pt>
                <c:pt idx="137">
                  <c:v>226.97200000000001</c:v>
                </c:pt>
                <c:pt idx="138">
                  <c:v>238.229004</c:v>
                </c:pt>
                <c:pt idx="139">
                  <c:v>227.26800499999999</c:v>
                </c:pt>
                <c:pt idx="140">
                  <c:v>226.85299699999999</c:v>
                </c:pt>
                <c:pt idx="141">
                  <c:v>217.11099200000001</c:v>
                </c:pt>
                <c:pt idx="142">
                  <c:v>222.266006</c:v>
                </c:pt>
                <c:pt idx="143">
                  <c:v>227.753998</c:v>
                </c:pt>
                <c:pt idx="144">
                  <c:v>223.412003</c:v>
                </c:pt>
                <c:pt idx="145">
                  <c:v>220.11000100000001</c:v>
                </c:pt>
                <c:pt idx="146">
                  <c:v>219.83900499999999</c:v>
                </c:pt>
                <c:pt idx="147">
                  <c:v>219.18499800000001</c:v>
                </c:pt>
                <c:pt idx="148">
                  <c:v>221.76400799999999</c:v>
                </c:pt>
                <c:pt idx="149">
                  <c:v>235.42700199999999</c:v>
                </c:pt>
                <c:pt idx="150">
                  <c:v>257.32101399999999</c:v>
                </c:pt>
                <c:pt idx="151">
                  <c:v>234.824997</c:v>
                </c:pt>
                <c:pt idx="152">
                  <c:v>233.84300200000001</c:v>
                </c:pt>
                <c:pt idx="153">
                  <c:v>243.61000100000001</c:v>
                </c:pt>
                <c:pt idx="154">
                  <c:v>236.32600400000001</c:v>
                </c:pt>
                <c:pt idx="155">
                  <c:v>240.283005</c:v>
                </c:pt>
                <c:pt idx="156">
                  <c:v>243.77900700000001</c:v>
                </c:pt>
                <c:pt idx="157">
                  <c:v>244.533997</c:v>
                </c:pt>
                <c:pt idx="158">
                  <c:v>235.97700499999999</c:v>
                </c:pt>
                <c:pt idx="159">
                  <c:v>238.891998</c:v>
                </c:pt>
                <c:pt idx="160">
                  <c:v>238.73500100000001</c:v>
                </c:pt>
                <c:pt idx="161">
                  <c:v>237.470001</c:v>
                </c:pt>
                <c:pt idx="162">
                  <c:v>236.425995</c:v>
                </c:pt>
                <c:pt idx="163">
                  <c:v>253.828003</c:v>
                </c:pt>
                <c:pt idx="164">
                  <c:v>254.26300000000001</c:v>
                </c:pt>
                <c:pt idx="165">
                  <c:v>260.20199600000001</c:v>
                </c:pt>
                <c:pt idx="166">
                  <c:v>275.67001299999998</c:v>
                </c:pt>
                <c:pt idx="167">
                  <c:v>281.70199600000001</c:v>
                </c:pt>
                <c:pt idx="168">
                  <c:v>273.09201000000002</c:v>
                </c:pt>
                <c:pt idx="169">
                  <c:v>276.17800899999997</c:v>
                </c:pt>
                <c:pt idx="170">
                  <c:v>272.72299199999998</c:v>
                </c:pt>
                <c:pt idx="171">
                  <c:v>276.260986</c:v>
                </c:pt>
                <c:pt idx="172">
                  <c:v>274.35400399999997</c:v>
                </c:pt>
                <c:pt idx="173">
                  <c:v>289.60699499999998</c:v>
                </c:pt>
                <c:pt idx="174">
                  <c:v>291.76001000000002</c:v>
                </c:pt>
                <c:pt idx="175">
                  <c:v>296.37899800000002</c:v>
                </c:pt>
                <c:pt idx="176">
                  <c:v>294.35400399999997</c:v>
                </c:pt>
                <c:pt idx="177">
                  <c:v>285.33700599999997</c:v>
                </c:pt>
                <c:pt idx="178">
                  <c:v>281.88501000000002</c:v>
                </c:pt>
                <c:pt idx="179">
                  <c:v>286.39300500000002</c:v>
                </c:pt>
                <c:pt idx="180">
                  <c:v>290.59298699999999</c:v>
                </c:pt>
                <c:pt idx="181">
                  <c:v>285.50500499999998</c:v>
                </c:pt>
                <c:pt idx="182">
                  <c:v>256.29901100000001</c:v>
                </c:pt>
                <c:pt idx="183">
                  <c:v>260.92800899999997</c:v>
                </c:pt>
                <c:pt idx="184">
                  <c:v>261.74899299999998</c:v>
                </c:pt>
                <c:pt idx="185">
                  <c:v>260.02499399999999</c:v>
                </c:pt>
                <c:pt idx="186">
                  <c:v>267.959991</c:v>
                </c:pt>
                <c:pt idx="187">
                  <c:v>266.73998999999998</c:v>
                </c:pt>
                <c:pt idx="188">
                  <c:v>245.595001</c:v>
                </c:pt>
                <c:pt idx="189">
                  <c:v>246.19700599999999</c:v>
                </c:pt>
                <c:pt idx="190">
                  <c:v>248.53199799999999</c:v>
                </c:pt>
                <c:pt idx="191">
                  <c:v>247.02900700000001</c:v>
                </c:pt>
                <c:pt idx="192">
                  <c:v>252.79800399999999</c:v>
                </c:pt>
                <c:pt idx="193">
                  <c:v>242.712997</c:v>
                </c:pt>
                <c:pt idx="194">
                  <c:v>247.52600100000001</c:v>
                </c:pt>
                <c:pt idx="195">
                  <c:v>244.22399899999999</c:v>
                </c:pt>
                <c:pt idx="196">
                  <c:v>247.27200300000001</c:v>
                </c:pt>
                <c:pt idx="197">
                  <c:v>253.00500500000001</c:v>
                </c:pt>
                <c:pt idx="198">
                  <c:v>254.32200599999999</c:v>
                </c:pt>
                <c:pt idx="199">
                  <c:v>253.69700599999999</c:v>
                </c:pt>
                <c:pt idx="200">
                  <c:v>260.59799199999998</c:v>
                </c:pt>
                <c:pt idx="201">
                  <c:v>255.49200400000001</c:v>
                </c:pt>
                <c:pt idx="202">
                  <c:v>253.179993</c:v>
                </c:pt>
                <c:pt idx="203">
                  <c:v>245.02200300000001</c:v>
                </c:pt>
                <c:pt idx="204">
                  <c:v>243.675995</c:v>
                </c:pt>
                <c:pt idx="205">
                  <c:v>236.07200599999999</c:v>
                </c:pt>
                <c:pt idx="206">
                  <c:v>236.55200199999999</c:v>
                </c:pt>
                <c:pt idx="207">
                  <c:v>236.15299999999999</c:v>
                </c:pt>
                <c:pt idx="208">
                  <c:v>224.587006</c:v>
                </c:pt>
                <c:pt idx="209">
                  <c:v>219.158997</c:v>
                </c:pt>
                <c:pt idx="210">
                  <c:v>223.83299299999999</c:v>
                </c:pt>
                <c:pt idx="211">
                  <c:v>228.57299800000001</c:v>
                </c:pt>
                <c:pt idx="212">
                  <c:v>222.88200399999999</c:v>
                </c:pt>
                <c:pt idx="213">
                  <c:v>223.35600299999999</c:v>
                </c:pt>
                <c:pt idx="214">
                  <c:v>222.60000600000001</c:v>
                </c:pt>
                <c:pt idx="215">
                  <c:v>224.62600699999999</c:v>
                </c:pt>
                <c:pt idx="216">
                  <c:v>235.26899700000001</c:v>
                </c:pt>
                <c:pt idx="217">
                  <c:v>234.175995</c:v>
                </c:pt>
                <c:pt idx="218">
                  <c:v>236.462006</c:v>
                </c:pt>
                <c:pt idx="219">
                  <c:v>231.26800499999999</c:v>
                </c:pt>
                <c:pt idx="220">
                  <c:v>226.38999899999999</c:v>
                </c:pt>
                <c:pt idx="221">
                  <c:v>219.429993</c:v>
                </c:pt>
                <c:pt idx="222">
                  <c:v>229.28599500000001</c:v>
                </c:pt>
                <c:pt idx="223">
                  <c:v>225.854996</c:v>
                </c:pt>
                <c:pt idx="224">
                  <c:v>225.807999</c:v>
                </c:pt>
                <c:pt idx="225">
                  <c:v>236.145004</c:v>
                </c:pt>
                <c:pt idx="226">
                  <c:v>232.07899499999999</c:v>
                </c:pt>
                <c:pt idx="227">
                  <c:v>234.929993</c:v>
                </c:pt>
                <c:pt idx="228">
                  <c:v>240.358002</c:v>
                </c:pt>
                <c:pt idx="229">
                  <c:v>239.01800499999999</c:v>
                </c:pt>
                <c:pt idx="230">
                  <c:v>236.121002</c:v>
                </c:pt>
                <c:pt idx="231">
                  <c:v>229.78199799999999</c:v>
                </c:pt>
                <c:pt idx="232">
                  <c:v>237.334</c:v>
                </c:pt>
                <c:pt idx="233">
                  <c:v>243.86300700000001</c:v>
                </c:pt>
                <c:pt idx="234">
                  <c:v>241.83200099999999</c:v>
                </c:pt>
                <c:pt idx="235">
                  <c:v>240.29600500000001</c:v>
                </c:pt>
                <c:pt idx="236">
                  <c:v>242.158005</c:v>
                </c:pt>
                <c:pt idx="237">
                  <c:v>241.11199999999999</c:v>
                </c:pt>
                <c:pt idx="238">
                  <c:v>236.37699900000001</c:v>
                </c:pt>
                <c:pt idx="239">
                  <c:v>236.929001</c:v>
                </c:pt>
                <c:pt idx="240">
                  <c:v>237.604996</c:v>
                </c:pt>
                <c:pt idx="241">
                  <c:v>236.15299999999999</c:v>
                </c:pt>
                <c:pt idx="242">
                  <c:v>236.80200199999999</c:v>
                </c:pt>
                <c:pt idx="243">
                  <c:v>233.128006</c:v>
                </c:pt>
                <c:pt idx="244">
                  <c:v>231.94700599999999</c:v>
                </c:pt>
                <c:pt idx="245">
                  <c:v>234.01800499999999</c:v>
                </c:pt>
                <c:pt idx="246">
                  <c:v>235.34399400000001</c:v>
                </c:pt>
                <c:pt idx="247">
                  <c:v>240.348007</c:v>
                </c:pt>
                <c:pt idx="248">
                  <c:v>238.871994</c:v>
                </c:pt>
                <c:pt idx="249">
                  <c:v>240.953003</c:v>
                </c:pt>
                <c:pt idx="250">
                  <c:v>237.11000100000001</c:v>
                </c:pt>
                <c:pt idx="251">
                  <c:v>237.11599699999999</c:v>
                </c:pt>
                <c:pt idx="252">
                  <c:v>237.283005</c:v>
                </c:pt>
                <c:pt idx="253">
                  <c:v>237.408005</c:v>
                </c:pt>
                <c:pt idx="254">
                  <c:v>237.09599299999999</c:v>
                </c:pt>
                <c:pt idx="255">
                  <c:v>233.345001</c:v>
                </c:pt>
                <c:pt idx="256">
                  <c:v>230.19000199999999</c:v>
                </c:pt>
                <c:pt idx="257">
                  <c:v>222.925995</c:v>
                </c:pt>
                <c:pt idx="258">
                  <c:v>225.80299400000001</c:v>
                </c:pt>
                <c:pt idx="259">
                  <c:v>225.87399300000001</c:v>
                </c:pt>
                <c:pt idx="260">
                  <c:v>224.324005</c:v>
                </c:pt>
                <c:pt idx="261">
                  <c:v>224.95199600000001</c:v>
                </c:pt>
                <c:pt idx="262">
                  <c:v>225.61900299999999</c:v>
                </c:pt>
                <c:pt idx="263">
                  <c:v>222.88099700000001</c:v>
                </c:pt>
                <c:pt idx="264">
                  <c:v>228.48899800000001</c:v>
                </c:pt>
                <c:pt idx="265">
                  <c:v>229.04800399999999</c:v>
                </c:pt>
                <c:pt idx="266">
                  <c:v>228.80299400000001</c:v>
                </c:pt>
                <c:pt idx="267">
                  <c:v>229.70500200000001</c:v>
                </c:pt>
                <c:pt idx="268">
                  <c:v>229.98199500000001</c:v>
                </c:pt>
                <c:pt idx="269">
                  <c:v>232.401993</c:v>
                </c:pt>
                <c:pt idx="270">
                  <c:v>233.54299900000001</c:v>
                </c:pt>
                <c:pt idx="271">
                  <c:v>236.82299800000001</c:v>
                </c:pt>
                <c:pt idx="272">
                  <c:v>250.895004</c:v>
                </c:pt>
                <c:pt idx="273">
                  <c:v>249.283997</c:v>
                </c:pt>
                <c:pt idx="274">
                  <c:v>249.00700399999999</c:v>
                </c:pt>
                <c:pt idx="275">
                  <c:v>244.60600299999999</c:v>
                </c:pt>
                <c:pt idx="276">
                  <c:v>245.212006</c:v>
                </c:pt>
                <c:pt idx="277">
                  <c:v>243.94399999999999</c:v>
                </c:pt>
                <c:pt idx="278">
                  <c:v>246.990005</c:v>
                </c:pt>
                <c:pt idx="279">
                  <c:v>244.29600500000001</c:v>
                </c:pt>
                <c:pt idx="280">
                  <c:v>240.51499899999999</c:v>
                </c:pt>
                <c:pt idx="281">
                  <c:v>242.79899599999999</c:v>
                </c:pt>
                <c:pt idx="282">
                  <c:v>243.59399400000001</c:v>
                </c:pt>
                <c:pt idx="283">
                  <c:v>250.990005</c:v>
                </c:pt>
                <c:pt idx="284">
                  <c:v>249.01100199999999</c:v>
                </c:pt>
                <c:pt idx="285">
                  <c:v>257.06399499999998</c:v>
                </c:pt>
                <c:pt idx="286">
                  <c:v>263.07199100000003</c:v>
                </c:pt>
                <c:pt idx="287">
                  <c:v>258.62100199999998</c:v>
                </c:pt>
                <c:pt idx="288">
                  <c:v>255.412003</c:v>
                </c:pt>
                <c:pt idx="289">
                  <c:v>256.33599900000002</c:v>
                </c:pt>
                <c:pt idx="290">
                  <c:v>260.885986</c:v>
                </c:pt>
                <c:pt idx="291">
                  <c:v>271.91299400000003</c:v>
                </c:pt>
                <c:pt idx="292">
                  <c:v>269.02999899999998</c:v>
                </c:pt>
                <c:pt idx="293">
                  <c:v>266.20700099999999</c:v>
                </c:pt>
                <c:pt idx="294">
                  <c:v>270.78500400000001</c:v>
                </c:pt>
                <c:pt idx="295">
                  <c:v>269.22799700000002</c:v>
                </c:pt>
                <c:pt idx="296">
                  <c:v>284.89401199999998</c:v>
                </c:pt>
                <c:pt idx="297">
                  <c:v>293.11498999999998</c:v>
                </c:pt>
                <c:pt idx="298">
                  <c:v>310.86700400000001</c:v>
                </c:pt>
                <c:pt idx="299">
                  <c:v>292.05398600000001</c:v>
                </c:pt>
                <c:pt idx="300">
                  <c:v>287.46398900000003</c:v>
                </c:pt>
                <c:pt idx="301">
                  <c:v>285.82900999999998</c:v>
                </c:pt>
                <c:pt idx="302">
                  <c:v>278.08898900000003</c:v>
                </c:pt>
                <c:pt idx="303">
                  <c:v>279.47198500000002</c:v>
                </c:pt>
                <c:pt idx="304">
                  <c:v>274.90100100000001</c:v>
                </c:pt>
                <c:pt idx="305">
                  <c:v>273.614014</c:v>
                </c:pt>
                <c:pt idx="306">
                  <c:v>278.98098800000002</c:v>
                </c:pt>
                <c:pt idx="307">
                  <c:v>275.83300800000001</c:v>
                </c:pt>
                <c:pt idx="308">
                  <c:v>277.22198500000002</c:v>
                </c:pt>
                <c:pt idx="309">
                  <c:v>276.04901100000001</c:v>
                </c:pt>
                <c:pt idx="310">
                  <c:v>288.27801499999998</c:v>
                </c:pt>
                <c:pt idx="311">
                  <c:v>288.69699100000003</c:v>
                </c:pt>
                <c:pt idx="312">
                  <c:v>292.68600500000002</c:v>
                </c:pt>
                <c:pt idx="313">
                  <c:v>293.62399299999998</c:v>
                </c:pt>
                <c:pt idx="314">
                  <c:v>294.42700200000002</c:v>
                </c:pt>
                <c:pt idx="315">
                  <c:v>289.58999599999999</c:v>
                </c:pt>
                <c:pt idx="316">
                  <c:v>287.72198500000002</c:v>
                </c:pt>
                <c:pt idx="317">
                  <c:v>284.64999399999999</c:v>
                </c:pt>
                <c:pt idx="318">
                  <c:v>281.60101300000002</c:v>
                </c:pt>
                <c:pt idx="319">
                  <c:v>282.614014</c:v>
                </c:pt>
                <c:pt idx="320">
                  <c:v>281.22699</c:v>
                </c:pt>
                <c:pt idx="321">
                  <c:v>285.21798699999999</c:v>
                </c:pt>
                <c:pt idx="322">
                  <c:v>281.88198899999998</c:v>
                </c:pt>
                <c:pt idx="323">
                  <c:v>278.57699600000001</c:v>
                </c:pt>
                <c:pt idx="324">
                  <c:v>279.584991</c:v>
                </c:pt>
                <c:pt idx="325">
                  <c:v>260.99700899999999</c:v>
                </c:pt>
                <c:pt idx="326">
                  <c:v>265.08300800000001</c:v>
                </c:pt>
                <c:pt idx="327">
                  <c:v>264.47000100000002</c:v>
                </c:pt>
                <c:pt idx="328">
                  <c:v>270.385986</c:v>
                </c:pt>
                <c:pt idx="329">
                  <c:v>266.37600700000002</c:v>
                </c:pt>
                <c:pt idx="330">
                  <c:v>264.07998700000002</c:v>
                </c:pt>
                <c:pt idx="331">
                  <c:v>265.67999300000002</c:v>
                </c:pt>
                <c:pt idx="332">
                  <c:v>261.550995</c:v>
                </c:pt>
                <c:pt idx="333">
                  <c:v>258.50698899999998</c:v>
                </c:pt>
                <c:pt idx="334">
                  <c:v>257.97601300000002</c:v>
                </c:pt>
                <c:pt idx="335">
                  <c:v>211.07899499999999</c:v>
                </c:pt>
                <c:pt idx="336">
                  <c:v>226.68400600000001</c:v>
                </c:pt>
                <c:pt idx="337">
                  <c:v>235.35000600000001</c:v>
                </c:pt>
                <c:pt idx="338">
                  <c:v>232.56899999999999</c:v>
                </c:pt>
                <c:pt idx="339">
                  <c:v>230.38999899999999</c:v>
                </c:pt>
                <c:pt idx="340">
                  <c:v>228.169006</c:v>
                </c:pt>
                <c:pt idx="341">
                  <c:v>210.49499499999999</c:v>
                </c:pt>
                <c:pt idx="342">
                  <c:v>221.608994</c:v>
                </c:pt>
                <c:pt idx="343">
                  <c:v>225.830994</c:v>
                </c:pt>
                <c:pt idx="344">
                  <c:v>224.76899700000001</c:v>
                </c:pt>
                <c:pt idx="345">
                  <c:v>231.395996</c:v>
                </c:pt>
                <c:pt idx="346">
                  <c:v>229.779999</c:v>
                </c:pt>
                <c:pt idx="347">
                  <c:v>228.76100199999999</c:v>
                </c:pt>
                <c:pt idx="348">
                  <c:v>230.05600000000001</c:v>
                </c:pt>
                <c:pt idx="349">
                  <c:v>228.121002</c:v>
                </c:pt>
                <c:pt idx="350">
                  <c:v>229.283997</c:v>
                </c:pt>
                <c:pt idx="351">
                  <c:v>227.182999</c:v>
                </c:pt>
                <c:pt idx="352">
                  <c:v>230.29800399999999</c:v>
                </c:pt>
                <c:pt idx="353">
                  <c:v>235.01899700000001</c:v>
                </c:pt>
                <c:pt idx="354">
                  <c:v>239.83999600000001</c:v>
                </c:pt>
                <c:pt idx="355">
                  <c:v>239.84700000000001</c:v>
                </c:pt>
                <c:pt idx="356">
                  <c:v>243.60699500000001</c:v>
                </c:pt>
                <c:pt idx="357">
                  <c:v>238.16799900000001</c:v>
                </c:pt>
                <c:pt idx="358">
                  <c:v>238.47700499999999</c:v>
                </c:pt>
                <c:pt idx="359">
                  <c:v>240.10699500000001</c:v>
                </c:pt>
                <c:pt idx="360">
                  <c:v>235.229004</c:v>
                </c:pt>
                <c:pt idx="361">
                  <c:v>230.51199299999999</c:v>
                </c:pt>
                <c:pt idx="362">
                  <c:v>230.64399700000001</c:v>
                </c:pt>
                <c:pt idx="363">
                  <c:v>230.304001</c:v>
                </c:pt>
                <c:pt idx="364">
                  <c:v>229.091003</c:v>
                </c:pt>
                <c:pt idx="365">
                  <c:v>229.80999800000001</c:v>
                </c:pt>
                <c:pt idx="366">
                  <c:v>232.97500600000001</c:v>
                </c:pt>
                <c:pt idx="367">
                  <c:v>231.49299600000001</c:v>
                </c:pt>
                <c:pt idx="368">
                  <c:v>231.212006</c:v>
                </c:pt>
                <c:pt idx="369">
                  <c:v>227.08500699999999</c:v>
                </c:pt>
                <c:pt idx="370">
                  <c:v>230.61799600000001</c:v>
                </c:pt>
                <c:pt idx="371">
                  <c:v>230.283005</c:v>
                </c:pt>
                <c:pt idx="372">
                  <c:v>234.52900700000001</c:v>
                </c:pt>
                <c:pt idx="373">
                  <c:v>235.14399700000001</c:v>
                </c:pt>
                <c:pt idx="374">
                  <c:v>234.33999600000001</c:v>
                </c:pt>
                <c:pt idx="375">
                  <c:v>232.75700399999999</c:v>
                </c:pt>
                <c:pt idx="376">
                  <c:v>239.141998</c:v>
                </c:pt>
                <c:pt idx="377">
                  <c:v>236.68699599999999</c:v>
                </c:pt>
                <c:pt idx="378">
                  <c:v>236.05999800000001</c:v>
                </c:pt>
                <c:pt idx="379">
                  <c:v>237.54899599999999</c:v>
                </c:pt>
                <c:pt idx="380">
                  <c:v>237.29299900000001</c:v>
                </c:pt>
                <c:pt idx="381">
                  <c:v>238.729996</c:v>
                </c:pt>
                <c:pt idx="382">
                  <c:v>238.25900300000001</c:v>
                </c:pt>
                <c:pt idx="383">
                  <c:v>240.38299599999999</c:v>
                </c:pt>
                <c:pt idx="384">
                  <c:v>246.06300400000001</c:v>
                </c:pt>
                <c:pt idx="385">
                  <c:v>242.96899400000001</c:v>
                </c:pt>
                <c:pt idx="386">
                  <c:v>242.304001</c:v>
                </c:pt>
                <c:pt idx="387">
                  <c:v>243.93100000000001</c:v>
                </c:pt>
                <c:pt idx="388">
                  <c:v>244.94099399999999</c:v>
                </c:pt>
                <c:pt idx="389">
                  <c:v>247.050003</c:v>
                </c:pt>
                <c:pt idx="390">
                  <c:v>245.307999</c:v>
                </c:pt>
                <c:pt idx="391">
                  <c:v>249.50799599999999</c:v>
                </c:pt>
                <c:pt idx="392">
                  <c:v>251.98899800000001</c:v>
                </c:pt>
                <c:pt idx="393">
                  <c:v>254.320007</c:v>
                </c:pt>
                <c:pt idx="394">
                  <c:v>262.868988</c:v>
                </c:pt>
                <c:pt idx="395">
                  <c:v>270.64001500000001</c:v>
                </c:pt>
                <c:pt idx="396">
                  <c:v>261.64300500000002</c:v>
                </c:pt>
                <c:pt idx="397">
                  <c:v>263.43701199999998</c:v>
                </c:pt>
                <c:pt idx="398">
                  <c:v>269.46301299999999</c:v>
                </c:pt>
                <c:pt idx="399">
                  <c:v>266.27200299999998</c:v>
                </c:pt>
                <c:pt idx="400">
                  <c:v>274.02301</c:v>
                </c:pt>
                <c:pt idx="401">
                  <c:v>276.49600199999998</c:v>
                </c:pt>
                <c:pt idx="402">
                  <c:v>281.65399200000002</c:v>
                </c:pt>
                <c:pt idx="403">
                  <c:v>283.67999300000002</c:v>
                </c:pt>
                <c:pt idx="404">
                  <c:v>285.29998799999998</c:v>
                </c:pt>
                <c:pt idx="405">
                  <c:v>293.78799400000003</c:v>
                </c:pt>
                <c:pt idx="406">
                  <c:v>304.61801100000002</c:v>
                </c:pt>
                <c:pt idx="407">
                  <c:v>313.85501099999999</c:v>
                </c:pt>
                <c:pt idx="408">
                  <c:v>328.01501500000001</c:v>
                </c:pt>
                <c:pt idx="409">
                  <c:v>314.16598499999998</c:v>
                </c:pt>
                <c:pt idx="410">
                  <c:v>325.43099999999998</c:v>
                </c:pt>
                <c:pt idx="411">
                  <c:v>361.18899499999998</c:v>
                </c:pt>
                <c:pt idx="412">
                  <c:v>403.41699199999999</c:v>
                </c:pt>
                <c:pt idx="413">
                  <c:v>411.56298800000002</c:v>
                </c:pt>
                <c:pt idx="414">
                  <c:v>386.35400399999997</c:v>
                </c:pt>
                <c:pt idx="415">
                  <c:v>374.47000100000002</c:v>
                </c:pt>
                <c:pt idx="416">
                  <c:v>386.48199499999998</c:v>
                </c:pt>
                <c:pt idx="417">
                  <c:v>373.36801100000002</c:v>
                </c:pt>
                <c:pt idx="418">
                  <c:v>380.25698899999998</c:v>
                </c:pt>
                <c:pt idx="419">
                  <c:v>336.81900000000002</c:v>
                </c:pt>
                <c:pt idx="420">
                  <c:v>311.08401500000002</c:v>
                </c:pt>
                <c:pt idx="421">
                  <c:v>338.15200800000002</c:v>
                </c:pt>
                <c:pt idx="422">
                  <c:v>336.75299100000001</c:v>
                </c:pt>
                <c:pt idx="423">
                  <c:v>332.90600599999999</c:v>
                </c:pt>
                <c:pt idx="424">
                  <c:v>320.16598499999998</c:v>
                </c:pt>
                <c:pt idx="425">
                  <c:v>330.75100700000002</c:v>
                </c:pt>
                <c:pt idx="426">
                  <c:v>335.09399400000001</c:v>
                </c:pt>
                <c:pt idx="427">
                  <c:v>334.58999599999999</c:v>
                </c:pt>
                <c:pt idx="428">
                  <c:v>326.14898699999998</c:v>
                </c:pt>
                <c:pt idx="429">
                  <c:v>322.02200299999998</c:v>
                </c:pt>
                <c:pt idx="430">
                  <c:v>326.92700200000002</c:v>
                </c:pt>
                <c:pt idx="431">
                  <c:v>324.53601099999997</c:v>
                </c:pt>
                <c:pt idx="432">
                  <c:v>323.04599000000002</c:v>
                </c:pt>
                <c:pt idx="433">
                  <c:v>320.04599000000002</c:v>
                </c:pt>
                <c:pt idx="434">
                  <c:v>328.20599399999998</c:v>
                </c:pt>
                <c:pt idx="435">
                  <c:v>352.68398999999999</c:v>
                </c:pt>
                <c:pt idx="436">
                  <c:v>358.04199199999999</c:v>
                </c:pt>
                <c:pt idx="437">
                  <c:v>357.381012</c:v>
                </c:pt>
                <c:pt idx="438">
                  <c:v>371.29400600000002</c:v>
                </c:pt>
                <c:pt idx="439">
                  <c:v>377.32101399999999</c:v>
                </c:pt>
                <c:pt idx="440">
                  <c:v>362.48800699999998</c:v>
                </c:pt>
                <c:pt idx="441">
                  <c:v>359.18701199999998</c:v>
                </c:pt>
                <c:pt idx="442">
                  <c:v>361.04599000000002</c:v>
                </c:pt>
                <c:pt idx="443">
                  <c:v>363.18301400000001</c:v>
                </c:pt>
                <c:pt idx="444">
                  <c:v>388.949005</c:v>
                </c:pt>
                <c:pt idx="445">
                  <c:v>388.78298999999998</c:v>
                </c:pt>
                <c:pt idx="446">
                  <c:v>395.53601099999997</c:v>
                </c:pt>
                <c:pt idx="447">
                  <c:v>415.56298800000002</c:v>
                </c:pt>
                <c:pt idx="448">
                  <c:v>417.56298800000002</c:v>
                </c:pt>
                <c:pt idx="449">
                  <c:v>415.47900399999997</c:v>
                </c:pt>
                <c:pt idx="450">
                  <c:v>451.93798800000002</c:v>
                </c:pt>
                <c:pt idx="451">
                  <c:v>434.99700899999999</c:v>
                </c:pt>
                <c:pt idx="452">
                  <c:v>433.75500499999998</c:v>
                </c:pt>
                <c:pt idx="453">
                  <c:v>444.182007</c:v>
                </c:pt>
                <c:pt idx="454">
                  <c:v>465.32101399999999</c:v>
                </c:pt>
                <c:pt idx="455">
                  <c:v>454.93398999999999</c:v>
                </c:pt>
                <c:pt idx="456">
                  <c:v>456.07800300000002</c:v>
                </c:pt>
                <c:pt idx="457">
                  <c:v>463.61599699999999</c:v>
                </c:pt>
                <c:pt idx="458">
                  <c:v>462.32199100000003</c:v>
                </c:pt>
                <c:pt idx="459">
                  <c:v>442.68499800000001</c:v>
                </c:pt>
                <c:pt idx="460">
                  <c:v>438.63900799999999</c:v>
                </c:pt>
                <c:pt idx="461">
                  <c:v>436.57199100000003</c:v>
                </c:pt>
                <c:pt idx="462">
                  <c:v>442.40100100000001</c:v>
                </c:pt>
                <c:pt idx="463">
                  <c:v>454.98498499999999</c:v>
                </c:pt>
                <c:pt idx="464">
                  <c:v>455.65301499999998</c:v>
                </c:pt>
                <c:pt idx="465">
                  <c:v>417.27398699999998</c:v>
                </c:pt>
                <c:pt idx="466">
                  <c:v>422.82299799999998</c:v>
                </c:pt>
                <c:pt idx="467">
                  <c:v>422.27899200000002</c:v>
                </c:pt>
                <c:pt idx="468">
                  <c:v>432.983002</c:v>
                </c:pt>
                <c:pt idx="469">
                  <c:v>426.61999500000002</c:v>
                </c:pt>
                <c:pt idx="470">
                  <c:v>430.56698599999999</c:v>
                </c:pt>
                <c:pt idx="471">
                  <c:v>434.33401500000002</c:v>
                </c:pt>
                <c:pt idx="472">
                  <c:v>433.43798800000002</c:v>
                </c:pt>
                <c:pt idx="473">
                  <c:v>430.010986</c:v>
                </c:pt>
                <c:pt idx="474">
                  <c:v>433.091003</c:v>
                </c:pt>
                <c:pt idx="475">
                  <c:v>431.959991</c:v>
                </c:pt>
                <c:pt idx="476">
                  <c:v>429.10501099999999</c:v>
                </c:pt>
                <c:pt idx="477">
                  <c:v>458.04800399999999</c:v>
                </c:pt>
                <c:pt idx="478">
                  <c:v>453.23001099999999</c:v>
                </c:pt>
                <c:pt idx="479">
                  <c:v>447.61099200000001</c:v>
                </c:pt>
                <c:pt idx="480">
                  <c:v>447.99099699999999</c:v>
                </c:pt>
                <c:pt idx="481">
                  <c:v>448.42800899999997</c:v>
                </c:pt>
                <c:pt idx="482">
                  <c:v>435.69000199999999</c:v>
                </c:pt>
                <c:pt idx="483">
                  <c:v>432.37100199999998</c:v>
                </c:pt>
                <c:pt idx="484">
                  <c:v>430.30599999999998</c:v>
                </c:pt>
                <c:pt idx="485">
                  <c:v>364.33099399999998</c:v>
                </c:pt>
                <c:pt idx="486">
                  <c:v>387.53601099999997</c:v>
                </c:pt>
                <c:pt idx="487">
                  <c:v>382.29901100000001</c:v>
                </c:pt>
                <c:pt idx="488">
                  <c:v>387.16799900000001</c:v>
                </c:pt>
                <c:pt idx="489">
                  <c:v>380.14898699999998</c:v>
                </c:pt>
                <c:pt idx="490">
                  <c:v>420.23001099999999</c:v>
                </c:pt>
                <c:pt idx="491">
                  <c:v>410.26199300000002</c:v>
                </c:pt>
                <c:pt idx="492">
                  <c:v>382.49200400000001</c:v>
                </c:pt>
                <c:pt idx="493">
                  <c:v>387.49099699999999</c:v>
                </c:pt>
                <c:pt idx="494">
                  <c:v>402.97100799999998</c:v>
                </c:pt>
                <c:pt idx="495">
                  <c:v>391.72601300000002</c:v>
                </c:pt>
                <c:pt idx="496">
                  <c:v>392.15301499999998</c:v>
                </c:pt>
                <c:pt idx="497">
                  <c:v>394.97198500000002</c:v>
                </c:pt>
                <c:pt idx="498">
                  <c:v>380.28900099999998</c:v>
                </c:pt>
                <c:pt idx="499">
                  <c:v>379.47399899999999</c:v>
                </c:pt>
                <c:pt idx="500">
                  <c:v>378.25500499999998</c:v>
                </c:pt>
                <c:pt idx="501">
                  <c:v>368.766998</c:v>
                </c:pt>
                <c:pt idx="502">
                  <c:v>373.05599999999998</c:v>
                </c:pt>
                <c:pt idx="503">
                  <c:v>374.44799799999998</c:v>
                </c:pt>
                <c:pt idx="504">
                  <c:v>369.949005</c:v>
                </c:pt>
                <c:pt idx="505">
                  <c:v>389.59399400000001</c:v>
                </c:pt>
                <c:pt idx="506">
                  <c:v>386.54901100000001</c:v>
                </c:pt>
                <c:pt idx="507">
                  <c:v>376.52200299999998</c:v>
                </c:pt>
                <c:pt idx="508">
                  <c:v>376.61999500000002</c:v>
                </c:pt>
                <c:pt idx="509">
                  <c:v>373.44699100000003</c:v>
                </c:pt>
                <c:pt idx="510">
                  <c:v>376.02899200000002</c:v>
                </c:pt>
                <c:pt idx="511">
                  <c:v>381.64898699999998</c:v>
                </c:pt>
                <c:pt idx="512">
                  <c:v>379.65399200000002</c:v>
                </c:pt>
                <c:pt idx="513">
                  <c:v>384.26299999999998</c:v>
                </c:pt>
                <c:pt idx="514">
                  <c:v>391.85998499999999</c:v>
                </c:pt>
                <c:pt idx="515">
                  <c:v>407.23001099999999</c:v>
                </c:pt>
                <c:pt idx="516">
                  <c:v>400.18499800000001</c:v>
                </c:pt>
                <c:pt idx="517">
                  <c:v>407.48800699999998</c:v>
                </c:pt>
                <c:pt idx="518">
                  <c:v>416.32199100000003</c:v>
                </c:pt>
                <c:pt idx="519">
                  <c:v>422.37298600000003</c:v>
                </c:pt>
                <c:pt idx="520">
                  <c:v>420.78500400000001</c:v>
                </c:pt>
                <c:pt idx="521">
                  <c:v>437.16400099999998</c:v>
                </c:pt>
                <c:pt idx="522">
                  <c:v>438.79800399999999</c:v>
                </c:pt>
                <c:pt idx="523">
                  <c:v>437.74798600000003</c:v>
                </c:pt>
                <c:pt idx="524">
                  <c:v>420.73599200000001</c:v>
                </c:pt>
                <c:pt idx="525">
                  <c:v>424.95498700000002</c:v>
                </c:pt>
                <c:pt idx="526">
                  <c:v>424.54400600000002</c:v>
                </c:pt>
                <c:pt idx="527">
                  <c:v>432.15200800000002</c:v>
                </c:pt>
                <c:pt idx="528">
                  <c:v>432.51901199999998</c:v>
                </c:pt>
                <c:pt idx="529">
                  <c:v>433.50399800000002</c:v>
                </c:pt>
                <c:pt idx="530">
                  <c:v>437.69699100000003</c:v>
                </c:pt>
                <c:pt idx="531">
                  <c:v>435.12298600000003</c:v>
                </c:pt>
                <c:pt idx="532">
                  <c:v>423.989014</c:v>
                </c:pt>
                <c:pt idx="533">
                  <c:v>421.65100100000001</c:v>
                </c:pt>
                <c:pt idx="534">
                  <c:v>410.93899499999998</c:v>
                </c:pt>
                <c:pt idx="535">
                  <c:v>400.57000699999998</c:v>
                </c:pt>
                <c:pt idx="536">
                  <c:v>407.70700099999999</c:v>
                </c:pt>
                <c:pt idx="537">
                  <c:v>414.32101399999999</c:v>
                </c:pt>
                <c:pt idx="538">
                  <c:v>413.97198500000002</c:v>
                </c:pt>
                <c:pt idx="539">
                  <c:v>414.85998499999999</c:v>
                </c:pt>
                <c:pt idx="540">
                  <c:v>417.131012</c:v>
                </c:pt>
                <c:pt idx="541">
                  <c:v>421.69000199999999</c:v>
                </c:pt>
                <c:pt idx="542">
                  <c:v>411.62399299999998</c:v>
                </c:pt>
                <c:pt idx="543">
                  <c:v>414.06500199999999</c:v>
                </c:pt>
                <c:pt idx="544">
                  <c:v>416.43798800000002</c:v>
                </c:pt>
                <c:pt idx="545">
                  <c:v>416.82998700000002</c:v>
                </c:pt>
                <c:pt idx="546">
                  <c:v>417.010986</c:v>
                </c:pt>
                <c:pt idx="547">
                  <c:v>420.62100199999998</c:v>
                </c:pt>
                <c:pt idx="548">
                  <c:v>409.54800399999999</c:v>
                </c:pt>
                <c:pt idx="549">
                  <c:v>410.44400000000002</c:v>
                </c:pt>
                <c:pt idx="550">
                  <c:v>413.75500499999998</c:v>
                </c:pt>
                <c:pt idx="551">
                  <c:v>413.307007</c:v>
                </c:pt>
                <c:pt idx="552">
                  <c:v>418.08898900000003</c:v>
                </c:pt>
                <c:pt idx="553">
                  <c:v>418.04098499999998</c:v>
                </c:pt>
                <c:pt idx="554">
                  <c:v>416.39401199999998</c:v>
                </c:pt>
                <c:pt idx="555">
                  <c:v>417.17700200000002</c:v>
                </c:pt>
                <c:pt idx="556">
                  <c:v>417.94500699999998</c:v>
                </c:pt>
                <c:pt idx="557">
                  <c:v>426.76501500000001</c:v>
                </c:pt>
                <c:pt idx="558">
                  <c:v>424.23098800000002</c:v>
                </c:pt>
                <c:pt idx="559">
                  <c:v>416.51599099999999</c:v>
                </c:pt>
                <c:pt idx="560">
                  <c:v>414.81601000000001</c:v>
                </c:pt>
                <c:pt idx="561">
                  <c:v>416.72900399999997</c:v>
                </c:pt>
                <c:pt idx="562">
                  <c:v>417.959991</c:v>
                </c:pt>
                <c:pt idx="563">
                  <c:v>420.87298600000003</c:v>
                </c:pt>
                <c:pt idx="564">
                  <c:v>420.90399200000002</c:v>
                </c:pt>
                <c:pt idx="565">
                  <c:v>421.44400000000002</c:v>
                </c:pt>
                <c:pt idx="566">
                  <c:v>424.02999899999998</c:v>
                </c:pt>
                <c:pt idx="567">
                  <c:v>423.41299400000003</c:v>
                </c:pt>
                <c:pt idx="568">
                  <c:v>422.74499500000002</c:v>
                </c:pt>
                <c:pt idx="569">
                  <c:v>420.34899899999999</c:v>
                </c:pt>
                <c:pt idx="570">
                  <c:v>419.41101099999997</c:v>
                </c:pt>
                <c:pt idx="571">
                  <c:v>421.56399499999998</c:v>
                </c:pt>
                <c:pt idx="572">
                  <c:v>422.483002</c:v>
                </c:pt>
                <c:pt idx="573">
                  <c:v>425.19000199999999</c:v>
                </c:pt>
                <c:pt idx="574">
                  <c:v>423.73400900000001</c:v>
                </c:pt>
                <c:pt idx="575">
                  <c:v>424.28201300000001</c:v>
                </c:pt>
                <c:pt idx="576">
                  <c:v>429.71301299999999</c:v>
                </c:pt>
                <c:pt idx="577">
                  <c:v>430.57199100000003</c:v>
                </c:pt>
                <c:pt idx="578">
                  <c:v>427.39898699999998</c:v>
                </c:pt>
                <c:pt idx="579">
                  <c:v>428.591003</c:v>
                </c:pt>
                <c:pt idx="580">
                  <c:v>435.50900300000001</c:v>
                </c:pt>
                <c:pt idx="581">
                  <c:v>441.38900799999999</c:v>
                </c:pt>
                <c:pt idx="582">
                  <c:v>449.42498799999998</c:v>
                </c:pt>
                <c:pt idx="583">
                  <c:v>445.73700000000002</c:v>
                </c:pt>
                <c:pt idx="584">
                  <c:v>450.28201300000001</c:v>
                </c:pt>
                <c:pt idx="585">
                  <c:v>458.55499300000002</c:v>
                </c:pt>
                <c:pt idx="586">
                  <c:v>461.425995</c:v>
                </c:pt>
                <c:pt idx="587">
                  <c:v>466.08898900000003</c:v>
                </c:pt>
                <c:pt idx="588">
                  <c:v>444.68701199999998</c:v>
                </c:pt>
                <c:pt idx="589">
                  <c:v>449.010986</c:v>
                </c:pt>
                <c:pt idx="590">
                  <c:v>455.09698500000002</c:v>
                </c:pt>
                <c:pt idx="591">
                  <c:v>448.317993</c:v>
                </c:pt>
                <c:pt idx="592">
                  <c:v>451.875</c:v>
                </c:pt>
                <c:pt idx="593">
                  <c:v>444.66900600000002</c:v>
                </c:pt>
                <c:pt idx="594">
                  <c:v>450.30398600000001</c:v>
                </c:pt>
                <c:pt idx="595">
                  <c:v>446.72198500000002</c:v>
                </c:pt>
                <c:pt idx="596">
                  <c:v>447.97601300000002</c:v>
                </c:pt>
                <c:pt idx="597">
                  <c:v>459.60299700000002</c:v>
                </c:pt>
                <c:pt idx="598">
                  <c:v>458.53601099999997</c:v>
                </c:pt>
                <c:pt idx="599">
                  <c:v>458.54800399999999</c:v>
                </c:pt>
                <c:pt idx="600">
                  <c:v>460.483002</c:v>
                </c:pt>
                <c:pt idx="601">
                  <c:v>450.89498900000001</c:v>
                </c:pt>
                <c:pt idx="602">
                  <c:v>452.72799700000002</c:v>
                </c:pt>
                <c:pt idx="603">
                  <c:v>454.76599099999999</c:v>
                </c:pt>
                <c:pt idx="604">
                  <c:v>455.67001299999998</c:v>
                </c:pt>
                <c:pt idx="605">
                  <c:v>455.67099000000002</c:v>
                </c:pt>
                <c:pt idx="606">
                  <c:v>457.567993</c:v>
                </c:pt>
                <c:pt idx="607">
                  <c:v>454.16299400000003</c:v>
                </c:pt>
                <c:pt idx="608">
                  <c:v>453.78298999999998</c:v>
                </c:pt>
                <c:pt idx="609">
                  <c:v>454.618988</c:v>
                </c:pt>
                <c:pt idx="610">
                  <c:v>438.71499599999999</c:v>
                </c:pt>
                <c:pt idx="611">
                  <c:v>442.675995</c:v>
                </c:pt>
                <c:pt idx="612">
                  <c:v>443.18798800000002</c:v>
                </c:pt>
                <c:pt idx="613">
                  <c:v>439.32299799999998</c:v>
                </c:pt>
                <c:pt idx="614">
                  <c:v>444.15499899999998</c:v>
                </c:pt>
                <c:pt idx="615">
                  <c:v>445.98098800000002</c:v>
                </c:pt>
                <c:pt idx="616">
                  <c:v>449.59899899999999</c:v>
                </c:pt>
                <c:pt idx="617">
                  <c:v>453.38400300000001</c:v>
                </c:pt>
                <c:pt idx="618">
                  <c:v>473.46398900000003</c:v>
                </c:pt>
                <c:pt idx="619">
                  <c:v>530.03997800000002</c:v>
                </c:pt>
                <c:pt idx="620">
                  <c:v>526.23297100000002</c:v>
                </c:pt>
                <c:pt idx="621">
                  <c:v>533.864014</c:v>
                </c:pt>
                <c:pt idx="622">
                  <c:v>531.385986</c:v>
                </c:pt>
                <c:pt idx="623">
                  <c:v>536.919983</c:v>
                </c:pt>
                <c:pt idx="624">
                  <c:v>537.97198500000002</c:v>
                </c:pt>
                <c:pt idx="625">
                  <c:v>569.19397000000004</c:v>
                </c:pt>
                <c:pt idx="626">
                  <c:v>572.72699</c:v>
                </c:pt>
                <c:pt idx="627">
                  <c:v>574.97699</c:v>
                </c:pt>
                <c:pt idx="628">
                  <c:v>585.53698699999995</c:v>
                </c:pt>
                <c:pt idx="629">
                  <c:v>576.59698500000002</c:v>
                </c:pt>
                <c:pt idx="630">
                  <c:v>581.64502000000005</c:v>
                </c:pt>
                <c:pt idx="631">
                  <c:v>574.63000499999998</c:v>
                </c:pt>
                <c:pt idx="632">
                  <c:v>577.46997099999999</c:v>
                </c:pt>
                <c:pt idx="633">
                  <c:v>606.72699</c:v>
                </c:pt>
                <c:pt idx="634">
                  <c:v>672.783997</c:v>
                </c:pt>
                <c:pt idx="635">
                  <c:v>704.37597700000003</c:v>
                </c:pt>
                <c:pt idx="636">
                  <c:v>685.55902100000003</c:v>
                </c:pt>
                <c:pt idx="637">
                  <c:v>694.46899399999995</c:v>
                </c:pt>
                <c:pt idx="638">
                  <c:v>766.30798300000004</c:v>
                </c:pt>
                <c:pt idx="639">
                  <c:v>748.908997</c:v>
                </c:pt>
                <c:pt idx="640">
                  <c:v>756.22699</c:v>
                </c:pt>
                <c:pt idx="641">
                  <c:v>763.78100600000005</c:v>
                </c:pt>
                <c:pt idx="642">
                  <c:v>737.22601299999997</c:v>
                </c:pt>
                <c:pt idx="643">
                  <c:v>666.65197799999999</c:v>
                </c:pt>
                <c:pt idx="644">
                  <c:v>596.11602800000003</c:v>
                </c:pt>
                <c:pt idx="645">
                  <c:v>623.97699</c:v>
                </c:pt>
                <c:pt idx="646">
                  <c:v>665.29901099999995</c:v>
                </c:pt>
                <c:pt idx="647">
                  <c:v>665.12298599999997</c:v>
                </c:pt>
                <c:pt idx="648">
                  <c:v>629.36700399999995</c:v>
                </c:pt>
                <c:pt idx="649">
                  <c:v>655.27502400000003</c:v>
                </c:pt>
                <c:pt idx="650">
                  <c:v>647.00097700000003</c:v>
                </c:pt>
                <c:pt idx="651">
                  <c:v>639.89001499999995</c:v>
                </c:pt>
                <c:pt idx="652">
                  <c:v>673.33697500000005</c:v>
                </c:pt>
                <c:pt idx="653">
                  <c:v>676.296021</c:v>
                </c:pt>
                <c:pt idx="654">
                  <c:v>703.70202600000005</c:v>
                </c:pt>
                <c:pt idx="655">
                  <c:v>658.66400099999998</c:v>
                </c:pt>
                <c:pt idx="656">
                  <c:v>683.66198699999995</c:v>
                </c:pt>
                <c:pt idx="657">
                  <c:v>670.62701400000003</c:v>
                </c:pt>
                <c:pt idx="658">
                  <c:v>677.33099400000003</c:v>
                </c:pt>
                <c:pt idx="659">
                  <c:v>640.56201199999998</c:v>
                </c:pt>
                <c:pt idx="660">
                  <c:v>666.52301</c:v>
                </c:pt>
                <c:pt idx="661">
                  <c:v>650.96002199999998</c:v>
                </c:pt>
                <c:pt idx="662">
                  <c:v>649.35998500000005</c:v>
                </c:pt>
                <c:pt idx="663">
                  <c:v>647.658997</c:v>
                </c:pt>
                <c:pt idx="664">
                  <c:v>664.55102499999998</c:v>
                </c:pt>
                <c:pt idx="665">
                  <c:v>654.46801800000003</c:v>
                </c:pt>
                <c:pt idx="666">
                  <c:v>658.07800299999997</c:v>
                </c:pt>
                <c:pt idx="667">
                  <c:v>663.25500499999998</c:v>
                </c:pt>
                <c:pt idx="668">
                  <c:v>660.76702899999998</c:v>
                </c:pt>
                <c:pt idx="669">
                  <c:v>679.45898399999999</c:v>
                </c:pt>
                <c:pt idx="670">
                  <c:v>673.10601799999995</c:v>
                </c:pt>
                <c:pt idx="671">
                  <c:v>672.864014</c:v>
                </c:pt>
                <c:pt idx="672">
                  <c:v>665.68499799999995</c:v>
                </c:pt>
                <c:pt idx="673">
                  <c:v>665.012024</c:v>
                </c:pt>
                <c:pt idx="674">
                  <c:v>650.61901899999998</c:v>
                </c:pt>
                <c:pt idx="675">
                  <c:v>655.55602999999996</c:v>
                </c:pt>
                <c:pt idx="676">
                  <c:v>661.28497300000004</c:v>
                </c:pt>
                <c:pt idx="677">
                  <c:v>654.09698500000002</c:v>
                </c:pt>
                <c:pt idx="678">
                  <c:v>651.783997</c:v>
                </c:pt>
                <c:pt idx="679">
                  <c:v>654.35199</c:v>
                </c:pt>
                <c:pt idx="680">
                  <c:v>655.03497300000004</c:v>
                </c:pt>
                <c:pt idx="681">
                  <c:v>656.99200399999995</c:v>
                </c:pt>
                <c:pt idx="682">
                  <c:v>655.04699700000003</c:v>
                </c:pt>
                <c:pt idx="683">
                  <c:v>624.68102999999996</c:v>
                </c:pt>
                <c:pt idx="684">
                  <c:v>606.271973</c:v>
                </c:pt>
                <c:pt idx="685">
                  <c:v>547.46502699999996</c:v>
                </c:pt>
                <c:pt idx="686">
                  <c:v>566.35497999999995</c:v>
                </c:pt>
                <c:pt idx="687">
                  <c:v>578.28900099999998</c:v>
                </c:pt>
                <c:pt idx="688">
                  <c:v>575.04303000000004</c:v>
                </c:pt>
                <c:pt idx="689">
                  <c:v>587.77801499999998</c:v>
                </c:pt>
                <c:pt idx="690">
                  <c:v>592.69000200000005</c:v>
                </c:pt>
                <c:pt idx="691">
                  <c:v>591.05401600000005</c:v>
                </c:pt>
                <c:pt idx="692">
                  <c:v>587.80102499999998</c:v>
                </c:pt>
                <c:pt idx="693">
                  <c:v>592.103027</c:v>
                </c:pt>
                <c:pt idx="694">
                  <c:v>589.11999500000002</c:v>
                </c:pt>
                <c:pt idx="695">
                  <c:v>587.55902100000003</c:v>
                </c:pt>
                <c:pt idx="696">
                  <c:v>585.58801300000005</c:v>
                </c:pt>
                <c:pt idx="697">
                  <c:v>570.47302200000001</c:v>
                </c:pt>
                <c:pt idx="698">
                  <c:v>567.23999000000003</c:v>
                </c:pt>
                <c:pt idx="699">
                  <c:v>577.43902600000001</c:v>
                </c:pt>
                <c:pt idx="700">
                  <c:v>573.216003</c:v>
                </c:pt>
                <c:pt idx="701">
                  <c:v>574.317993</c:v>
                </c:pt>
                <c:pt idx="702">
                  <c:v>575.63000499999998</c:v>
                </c:pt>
                <c:pt idx="703">
                  <c:v>581.69702099999995</c:v>
                </c:pt>
                <c:pt idx="704">
                  <c:v>581.30798300000004</c:v>
                </c:pt>
                <c:pt idx="705">
                  <c:v>586.75299099999995</c:v>
                </c:pt>
                <c:pt idx="706">
                  <c:v>583.41497800000002</c:v>
                </c:pt>
                <c:pt idx="707">
                  <c:v>580.182007</c:v>
                </c:pt>
                <c:pt idx="708">
                  <c:v>577.760986</c:v>
                </c:pt>
                <c:pt idx="709">
                  <c:v>579.65100099999995</c:v>
                </c:pt>
                <c:pt idx="710">
                  <c:v>569.94702099999995</c:v>
                </c:pt>
                <c:pt idx="711">
                  <c:v>573.91198699999995</c:v>
                </c:pt>
                <c:pt idx="712">
                  <c:v>574.10699499999998</c:v>
                </c:pt>
                <c:pt idx="713">
                  <c:v>577.50299099999995</c:v>
                </c:pt>
                <c:pt idx="714">
                  <c:v>575.47198500000002</c:v>
                </c:pt>
                <c:pt idx="715">
                  <c:v>572.30297900000005</c:v>
                </c:pt>
                <c:pt idx="716">
                  <c:v>575.53698699999995</c:v>
                </c:pt>
                <c:pt idx="717">
                  <c:v>598.21197500000005</c:v>
                </c:pt>
                <c:pt idx="718">
                  <c:v>608.63397199999997</c:v>
                </c:pt>
                <c:pt idx="719">
                  <c:v>606.59002699999996</c:v>
                </c:pt>
                <c:pt idx="720">
                  <c:v>610.43597399999999</c:v>
                </c:pt>
                <c:pt idx="721">
                  <c:v>614.54400599999997</c:v>
                </c:pt>
                <c:pt idx="722">
                  <c:v>626.31597899999997</c:v>
                </c:pt>
                <c:pt idx="723">
                  <c:v>622.86102300000005</c:v>
                </c:pt>
                <c:pt idx="724">
                  <c:v>623.50897199999997</c:v>
                </c:pt>
                <c:pt idx="725">
                  <c:v>606.71899399999995</c:v>
                </c:pt>
                <c:pt idx="726">
                  <c:v>608.24298099999999</c:v>
                </c:pt>
                <c:pt idx="727">
                  <c:v>609.24102800000003</c:v>
                </c:pt>
                <c:pt idx="728">
                  <c:v>610.68402100000003</c:v>
                </c:pt>
                <c:pt idx="729">
                  <c:v>607.15502900000001</c:v>
                </c:pt>
                <c:pt idx="730">
                  <c:v>606.97302200000001</c:v>
                </c:pt>
                <c:pt idx="731">
                  <c:v>605.98400900000001</c:v>
                </c:pt>
                <c:pt idx="732">
                  <c:v>609.87402299999997</c:v>
                </c:pt>
                <c:pt idx="733">
                  <c:v>609.22699</c:v>
                </c:pt>
                <c:pt idx="734">
                  <c:v>608.31201199999998</c:v>
                </c:pt>
                <c:pt idx="735">
                  <c:v>597.14898700000003</c:v>
                </c:pt>
                <c:pt idx="736">
                  <c:v>596.29797399999995</c:v>
                </c:pt>
                <c:pt idx="737">
                  <c:v>602.84198000000004</c:v>
                </c:pt>
                <c:pt idx="738">
                  <c:v>602.625</c:v>
                </c:pt>
                <c:pt idx="739">
                  <c:v>600.82598900000005</c:v>
                </c:pt>
                <c:pt idx="740">
                  <c:v>608.04303000000004</c:v>
                </c:pt>
                <c:pt idx="741">
                  <c:v>606.16601600000001</c:v>
                </c:pt>
                <c:pt idx="742">
                  <c:v>604.728027</c:v>
                </c:pt>
                <c:pt idx="743">
                  <c:v>605.692993</c:v>
                </c:pt>
                <c:pt idx="744">
                  <c:v>609.73498500000005</c:v>
                </c:pt>
                <c:pt idx="745">
                  <c:v>613.98297100000002</c:v>
                </c:pt>
                <c:pt idx="746">
                  <c:v>610.89202899999998</c:v>
                </c:pt>
                <c:pt idx="747">
                  <c:v>612.13299600000005</c:v>
                </c:pt>
                <c:pt idx="748">
                  <c:v>610.203979</c:v>
                </c:pt>
                <c:pt idx="749">
                  <c:v>612.510986</c:v>
                </c:pt>
                <c:pt idx="750">
                  <c:v>613.02099599999997</c:v>
                </c:pt>
                <c:pt idx="751">
                  <c:v>617.12097200000005</c:v>
                </c:pt>
                <c:pt idx="752">
                  <c:v>619.10797100000002</c:v>
                </c:pt>
                <c:pt idx="753">
                  <c:v>616.75201400000003</c:v>
                </c:pt>
                <c:pt idx="754">
                  <c:v>618.99401899999998</c:v>
                </c:pt>
                <c:pt idx="755">
                  <c:v>641.07202099999995</c:v>
                </c:pt>
                <c:pt idx="756">
                  <c:v>636.19201699999996</c:v>
                </c:pt>
                <c:pt idx="757">
                  <c:v>636.78601100000003</c:v>
                </c:pt>
                <c:pt idx="758">
                  <c:v>640.37799099999995</c:v>
                </c:pt>
                <c:pt idx="759">
                  <c:v>638.64599599999997</c:v>
                </c:pt>
                <c:pt idx="760">
                  <c:v>641.63098100000002</c:v>
                </c:pt>
                <c:pt idx="761">
                  <c:v>639.192993</c:v>
                </c:pt>
                <c:pt idx="762">
                  <c:v>637.96002199999998</c:v>
                </c:pt>
                <c:pt idx="763">
                  <c:v>630.52002000000005</c:v>
                </c:pt>
                <c:pt idx="764">
                  <c:v>630.85699499999998</c:v>
                </c:pt>
                <c:pt idx="765">
                  <c:v>632.82800299999997</c:v>
                </c:pt>
                <c:pt idx="766">
                  <c:v>657.29400599999997</c:v>
                </c:pt>
                <c:pt idx="767">
                  <c:v>657.07098399999995</c:v>
                </c:pt>
                <c:pt idx="768">
                  <c:v>653.760986</c:v>
                </c:pt>
                <c:pt idx="769">
                  <c:v>657.58801300000005</c:v>
                </c:pt>
                <c:pt idx="770">
                  <c:v>678.30401600000005</c:v>
                </c:pt>
                <c:pt idx="771">
                  <c:v>688.31298800000002</c:v>
                </c:pt>
                <c:pt idx="772">
                  <c:v>689.65100099999995</c:v>
                </c:pt>
                <c:pt idx="773">
                  <c:v>714.47900400000003</c:v>
                </c:pt>
                <c:pt idx="774">
                  <c:v>701.864014</c:v>
                </c:pt>
                <c:pt idx="775">
                  <c:v>700.97198500000002</c:v>
                </c:pt>
                <c:pt idx="776">
                  <c:v>729.79303000000004</c:v>
                </c:pt>
                <c:pt idx="777">
                  <c:v>740.828979</c:v>
                </c:pt>
                <c:pt idx="778">
                  <c:v>688.70001200000002</c:v>
                </c:pt>
                <c:pt idx="779">
                  <c:v>703.23498500000005</c:v>
                </c:pt>
                <c:pt idx="780">
                  <c:v>703.41803000000004</c:v>
                </c:pt>
                <c:pt idx="781">
                  <c:v>711.521973</c:v>
                </c:pt>
                <c:pt idx="782">
                  <c:v>703.13098100000002</c:v>
                </c:pt>
                <c:pt idx="783">
                  <c:v>709.84802200000001</c:v>
                </c:pt>
                <c:pt idx="784">
                  <c:v>723.27301</c:v>
                </c:pt>
                <c:pt idx="785">
                  <c:v>715.533997</c:v>
                </c:pt>
                <c:pt idx="786">
                  <c:v>716.41101100000003</c:v>
                </c:pt>
                <c:pt idx="787">
                  <c:v>705.05401600000005</c:v>
                </c:pt>
                <c:pt idx="788">
                  <c:v>702.03100600000005</c:v>
                </c:pt>
                <c:pt idx="789">
                  <c:v>705.02099599999997</c:v>
                </c:pt>
                <c:pt idx="790">
                  <c:v>711.61901899999998</c:v>
                </c:pt>
                <c:pt idx="791">
                  <c:v>744.19799799999998</c:v>
                </c:pt>
                <c:pt idx="792">
                  <c:v>740.97699</c:v>
                </c:pt>
                <c:pt idx="793">
                  <c:v>751.58502199999998</c:v>
                </c:pt>
                <c:pt idx="794">
                  <c:v>751.61602800000003</c:v>
                </c:pt>
                <c:pt idx="795">
                  <c:v>731.02600099999995</c:v>
                </c:pt>
                <c:pt idx="796">
                  <c:v>739.24798599999997</c:v>
                </c:pt>
                <c:pt idx="797">
                  <c:v>751.34698500000002</c:v>
                </c:pt>
                <c:pt idx="798">
                  <c:v>744.59399399999995</c:v>
                </c:pt>
                <c:pt idx="799">
                  <c:v>740.28900099999998</c:v>
                </c:pt>
                <c:pt idx="800">
                  <c:v>741.64898700000003</c:v>
                </c:pt>
                <c:pt idx="801">
                  <c:v>735.38201900000001</c:v>
                </c:pt>
                <c:pt idx="802">
                  <c:v>732.03497300000004</c:v>
                </c:pt>
                <c:pt idx="803">
                  <c:v>735.81298800000002</c:v>
                </c:pt>
                <c:pt idx="804">
                  <c:v>735.60400400000003</c:v>
                </c:pt>
                <c:pt idx="805">
                  <c:v>745.69097899999997</c:v>
                </c:pt>
                <c:pt idx="806">
                  <c:v>756.77398700000003</c:v>
                </c:pt>
                <c:pt idx="807">
                  <c:v>777.94397000000004</c:v>
                </c:pt>
                <c:pt idx="808">
                  <c:v>771.15502900000001</c:v>
                </c:pt>
                <c:pt idx="809">
                  <c:v>773.87200900000005</c:v>
                </c:pt>
                <c:pt idx="810">
                  <c:v>758.70001200000002</c:v>
                </c:pt>
                <c:pt idx="811">
                  <c:v>764.22399900000005</c:v>
                </c:pt>
                <c:pt idx="812">
                  <c:v>768.13201900000001</c:v>
                </c:pt>
                <c:pt idx="813">
                  <c:v>770.80999799999995</c:v>
                </c:pt>
                <c:pt idx="814">
                  <c:v>772.79400599999997</c:v>
                </c:pt>
                <c:pt idx="815">
                  <c:v>774.65002400000003</c:v>
                </c:pt>
                <c:pt idx="816">
                  <c:v>769.73101799999995</c:v>
                </c:pt>
                <c:pt idx="817">
                  <c:v>780.08697500000005</c:v>
                </c:pt>
                <c:pt idx="818">
                  <c:v>780.55602999999996</c:v>
                </c:pt>
                <c:pt idx="819">
                  <c:v>781.48101799999995</c:v>
                </c:pt>
                <c:pt idx="820">
                  <c:v>778.08801300000005</c:v>
                </c:pt>
                <c:pt idx="821">
                  <c:v>784.90698199999997</c:v>
                </c:pt>
                <c:pt idx="822">
                  <c:v>790.828979</c:v>
                </c:pt>
                <c:pt idx="823">
                  <c:v>790.53002900000001</c:v>
                </c:pt>
                <c:pt idx="824">
                  <c:v>792.71398899999997</c:v>
                </c:pt>
                <c:pt idx="825">
                  <c:v>800.87597700000003</c:v>
                </c:pt>
                <c:pt idx="826">
                  <c:v>834.28100600000005</c:v>
                </c:pt>
                <c:pt idx="827">
                  <c:v>864.53997800000002</c:v>
                </c:pt>
                <c:pt idx="828">
                  <c:v>921.98400900000001</c:v>
                </c:pt>
                <c:pt idx="829">
                  <c:v>898.82202099999995</c:v>
                </c:pt>
                <c:pt idx="830">
                  <c:v>896.18298300000004</c:v>
                </c:pt>
                <c:pt idx="831">
                  <c:v>907.60998500000005</c:v>
                </c:pt>
                <c:pt idx="832">
                  <c:v>933.19799799999998</c:v>
                </c:pt>
                <c:pt idx="833">
                  <c:v>975.921021</c:v>
                </c:pt>
                <c:pt idx="834">
                  <c:v>973.49700900000005</c:v>
                </c:pt>
                <c:pt idx="835">
                  <c:v>961.237976</c:v>
                </c:pt>
                <c:pt idx="836">
                  <c:v>963.74298099999999</c:v>
                </c:pt>
                <c:pt idx="837">
                  <c:v>998.32501200000002</c:v>
                </c:pt>
                <c:pt idx="838">
                  <c:v>1021.75</c:v>
                </c:pt>
                <c:pt idx="839">
                  <c:v>1043.839966</c:v>
                </c:pt>
                <c:pt idx="840">
                  <c:v>1154.7299800000001</c:v>
                </c:pt>
                <c:pt idx="841">
                  <c:v>1013.380005</c:v>
                </c:pt>
                <c:pt idx="842">
                  <c:v>902.20098900000005</c:v>
                </c:pt>
                <c:pt idx="843">
                  <c:v>908.58502199999998</c:v>
                </c:pt>
                <c:pt idx="844">
                  <c:v>911.19897500000002</c:v>
                </c:pt>
                <c:pt idx="845">
                  <c:v>902.82800299999997</c:v>
                </c:pt>
                <c:pt idx="846">
                  <c:v>907.67901600000005</c:v>
                </c:pt>
                <c:pt idx="847">
                  <c:v>777.75701900000001</c:v>
                </c:pt>
                <c:pt idx="848">
                  <c:v>804.83398399999999</c:v>
                </c:pt>
                <c:pt idx="849">
                  <c:v>823.98400900000001</c:v>
                </c:pt>
                <c:pt idx="850">
                  <c:v>818.41198699999995</c:v>
                </c:pt>
                <c:pt idx="851">
                  <c:v>821.79797399999995</c:v>
                </c:pt>
                <c:pt idx="852">
                  <c:v>831.533997</c:v>
                </c:pt>
                <c:pt idx="853">
                  <c:v>907.93798800000002</c:v>
                </c:pt>
                <c:pt idx="854">
                  <c:v>886.61798099999999</c:v>
                </c:pt>
                <c:pt idx="855">
                  <c:v>899.07299799999998</c:v>
                </c:pt>
                <c:pt idx="856">
                  <c:v>895.02600099999995</c:v>
                </c:pt>
                <c:pt idx="857">
                  <c:v>921.78900099999998</c:v>
                </c:pt>
                <c:pt idx="858">
                  <c:v>924.67297399999995</c:v>
                </c:pt>
                <c:pt idx="859">
                  <c:v>921.012024</c:v>
                </c:pt>
                <c:pt idx="860">
                  <c:v>892.68701199999998</c:v>
                </c:pt>
                <c:pt idx="861">
                  <c:v>901.54199200000005</c:v>
                </c:pt>
                <c:pt idx="862">
                  <c:v>917.58599900000002</c:v>
                </c:pt>
                <c:pt idx="863">
                  <c:v>919.75</c:v>
                </c:pt>
                <c:pt idx="864">
                  <c:v>921.59002699999996</c:v>
                </c:pt>
                <c:pt idx="865">
                  <c:v>919.49597200000005</c:v>
                </c:pt>
                <c:pt idx="866">
                  <c:v>920.38201900000001</c:v>
                </c:pt>
                <c:pt idx="867">
                  <c:v>970.40301499999998</c:v>
                </c:pt>
                <c:pt idx="868">
                  <c:v>989.02301</c:v>
                </c:pt>
                <c:pt idx="869">
                  <c:v>1011.799988</c:v>
                </c:pt>
                <c:pt idx="870">
                  <c:v>1029.910034</c:v>
                </c:pt>
                <c:pt idx="871">
                  <c:v>1042.900024</c:v>
                </c:pt>
                <c:pt idx="872">
                  <c:v>1027.339966</c:v>
                </c:pt>
                <c:pt idx="873">
                  <c:v>1038.150024</c:v>
                </c:pt>
                <c:pt idx="874">
                  <c:v>1061.349976</c:v>
                </c:pt>
                <c:pt idx="875">
                  <c:v>1063.0699460000001</c:v>
                </c:pt>
                <c:pt idx="876">
                  <c:v>994.38299600000005</c:v>
                </c:pt>
                <c:pt idx="877">
                  <c:v>988.67401099999995</c:v>
                </c:pt>
                <c:pt idx="878">
                  <c:v>1004.450012</c:v>
                </c:pt>
                <c:pt idx="879">
                  <c:v>999.18102999999996</c:v>
                </c:pt>
                <c:pt idx="880">
                  <c:v>990.64202899999998</c:v>
                </c:pt>
                <c:pt idx="881">
                  <c:v>1004.549988</c:v>
                </c:pt>
                <c:pt idx="882">
                  <c:v>1007.47998</c:v>
                </c:pt>
                <c:pt idx="883">
                  <c:v>1027.4399410000001</c:v>
                </c:pt>
                <c:pt idx="884">
                  <c:v>1046.209961</c:v>
                </c:pt>
                <c:pt idx="885">
                  <c:v>1054.420044</c:v>
                </c:pt>
                <c:pt idx="886">
                  <c:v>1047.869995</c:v>
                </c:pt>
                <c:pt idx="887">
                  <c:v>1079.9799800000001</c:v>
                </c:pt>
                <c:pt idx="888">
                  <c:v>1115.3000489999999</c:v>
                </c:pt>
                <c:pt idx="889">
                  <c:v>1117.4399410000001</c:v>
                </c:pt>
                <c:pt idx="890">
                  <c:v>1166.719971</c:v>
                </c:pt>
                <c:pt idx="891">
                  <c:v>1173.6800539999999</c:v>
                </c:pt>
                <c:pt idx="892">
                  <c:v>1143.839966</c:v>
                </c:pt>
                <c:pt idx="893">
                  <c:v>1165.1999510000001</c:v>
                </c:pt>
                <c:pt idx="894">
                  <c:v>1179.969971</c:v>
                </c:pt>
                <c:pt idx="895">
                  <c:v>1179.969971</c:v>
                </c:pt>
                <c:pt idx="896">
                  <c:v>1222.5</c:v>
                </c:pt>
                <c:pt idx="897">
                  <c:v>1251.01001</c:v>
                </c:pt>
                <c:pt idx="898">
                  <c:v>1274.98999</c:v>
                </c:pt>
                <c:pt idx="899">
                  <c:v>1255.150024</c:v>
                </c:pt>
                <c:pt idx="900">
                  <c:v>1267.119995</c:v>
                </c:pt>
                <c:pt idx="901">
                  <c:v>1272.829956</c:v>
                </c:pt>
                <c:pt idx="902">
                  <c:v>1223.540039</c:v>
                </c:pt>
                <c:pt idx="903">
                  <c:v>1150</c:v>
                </c:pt>
                <c:pt idx="904">
                  <c:v>1188.48999</c:v>
                </c:pt>
                <c:pt idx="905">
                  <c:v>1116.719971</c:v>
                </c:pt>
                <c:pt idx="906">
                  <c:v>1175.829956</c:v>
                </c:pt>
                <c:pt idx="907">
                  <c:v>1221.380005</c:v>
                </c:pt>
                <c:pt idx="908">
                  <c:v>1231.920044</c:v>
                </c:pt>
                <c:pt idx="909">
                  <c:v>1240</c:v>
                </c:pt>
                <c:pt idx="910">
                  <c:v>1249.6099850000001</c:v>
                </c:pt>
                <c:pt idx="911">
                  <c:v>1187.8100589999999</c:v>
                </c:pt>
                <c:pt idx="912">
                  <c:v>1100.2299800000001</c:v>
                </c:pt>
                <c:pt idx="913">
                  <c:v>973.817993</c:v>
                </c:pt>
                <c:pt idx="914">
                  <c:v>1036.73999</c:v>
                </c:pt>
                <c:pt idx="915">
                  <c:v>1054.2299800000001</c:v>
                </c:pt>
                <c:pt idx="916">
                  <c:v>1120.540039</c:v>
                </c:pt>
                <c:pt idx="917">
                  <c:v>1049.1400149999999</c:v>
                </c:pt>
                <c:pt idx="918">
                  <c:v>1038.589966</c:v>
                </c:pt>
                <c:pt idx="919">
                  <c:v>937.52002000000005</c:v>
                </c:pt>
                <c:pt idx="920">
                  <c:v>972.77899200000002</c:v>
                </c:pt>
                <c:pt idx="921">
                  <c:v>966.72497599999997</c:v>
                </c:pt>
                <c:pt idx="922">
                  <c:v>1045.7700199999999</c:v>
                </c:pt>
                <c:pt idx="923">
                  <c:v>1047.150024</c:v>
                </c:pt>
                <c:pt idx="924">
                  <c:v>1039.969971</c:v>
                </c:pt>
                <c:pt idx="925">
                  <c:v>1026.4300539999999</c:v>
                </c:pt>
                <c:pt idx="926">
                  <c:v>1071.790039</c:v>
                </c:pt>
                <c:pt idx="927">
                  <c:v>1080.5</c:v>
                </c:pt>
                <c:pt idx="928">
                  <c:v>1102.170044</c:v>
                </c:pt>
                <c:pt idx="929">
                  <c:v>1143.8100589999999</c:v>
                </c:pt>
                <c:pt idx="930">
                  <c:v>1133.25</c:v>
                </c:pt>
                <c:pt idx="931">
                  <c:v>1124.780029</c:v>
                </c:pt>
                <c:pt idx="932">
                  <c:v>1182.6800539999999</c:v>
                </c:pt>
                <c:pt idx="933">
                  <c:v>1176.900024</c:v>
                </c:pt>
                <c:pt idx="934">
                  <c:v>1175.9499510000001</c:v>
                </c:pt>
                <c:pt idx="935">
                  <c:v>1187.869995</c:v>
                </c:pt>
                <c:pt idx="936">
                  <c:v>1187.130005</c:v>
                </c:pt>
                <c:pt idx="937">
                  <c:v>1205.01001</c:v>
                </c:pt>
                <c:pt idx="938">
                  <c:v>1200.369995</c:v>
                </c:pt>
                <c:pt idx="939">
                  <c:v>1169.280029</c:v>
                </c:pt>
                <c:pt idx="940">
                  <c:v>1167.540039</c:v>
                </c:pt>
                <c:pt idx="941">
                  <c:v>1172.5200199999999</c:v>
                </c:pt>
                <c:pt idx="942">
                  <c:v>1182.9399410000001</c:v>
                </c:pt>
                <c:pt idx="943">
                  <c:v>1193.910034</c:v>
                </c:pt>
                <c:pt idx="944">
                  <c:v>1211.670044</c:v>
                </c:pt>
                <c:pt idx="945">
                  <c:v>1210.290039</c:v>
                </c:pt>
                <c:pt idx="946">
                  <c:v>1229.079956</c:v>
                </c:pt>
                <c:pt idx="947">
                  <c:v>1222.0500489999999</c:v>
                </c:pt>
                <c:pt idx="948">
                  <c:v>1231.709961</c:v>
                </c:pt>
                <c:pt idx="949">
                  <c:v>1207.209961</c:v>
                </c:pt>
                <c:pt idx="950">
                  <c:v>1250.150024</c:v>
                </c:pt>
                <c:pt idx="951">
                  <c:v>1265.48999</c:v>
                </c:pt>
                <c:pt idx="952">
                  <c:v>1281.079956</c:v>
                </c:pt>
                <c:pt idx="953">
                  <c:v>1317.7299800000001</c:v>
                </c:pt>
                <c:pt idx="954">
                  <c:v>1316.4799800000001</c:v>
                </c:pt>
                <c:pt idx="955">
                  <c:v>1321.790039</c:v>
                </c:pt>
                <c:pt idx="956">
                  <c:v>1347.8900149999999</c:v>
                </c:pt>
                <c:pt idx="957">
                  <c:v>1421.599976</c:v>
                </c:pt>
                <c:pt idx="958">
                  <c:v>1452.8199460000001</c:v>
                </c:pt>
                <c:pt idx="959">
                  <c:v>1490.089966</c:v>
                </c:pt>
                <c:pt idx="960">
                  <c:v>1537.670044</c:v>
                </c:pt>
                <c:pt idx="961">
                  <c:v>1555.4499510000001</c:v>
                </c:pt>
                <c:pt idx="962">
                  <c:v>1578.8000489999999</c:v>
                </c:pt>
                <c:pt idx="963">
                  <c:v>1596.709961</c:v>
                </c:pt>
                <c:pt idx="964">
                  <c:v>1723.349976</c:v>
                </c:pt>
                <c:pt idx="965">
                  <c:v>1755.3599850000001</c:v>
                </c:pt>
                <c:pt idx="966">
                  <c:v>1787.130005</c:v>
                </c:pt>
                <c:pt idx="967">
                  <c:v>1848.5699460000001</c:v>
                </c:pt>
                <c:pt idx="968">
                  <c:v>1724.23999</c:v>
                </c:pt>
                <c:pt idx="969">
                  <c:v>1804.910034</c:v>
                </c:pt>
                <c:pt idx="970">
                  <c:v>1808.910034</c:v>
                </c:pt>
                <c:pt idx="971">
                  <c:v>1738.4300539999999</c:v>
                </c:pt>
                <c:pt idx="972">
                  <c:v>1734.4499510000001</c:v>
                </c:pt>
                <c:pt idx="973">
                  <c:v>1839.089966</c:v>
                </c:pt>
                <c:pt idx="974">
                  <c:v>1888.650024</c:v>
                </c:pt>
                <c:pt idx="975">
                  <c:v>1987.709961</c:v>
                </c:pt>
                <c:pt idx="976">
                  <c:v>2084.7299800000001</c:v>
                </c:pt>
                <c:pt idx="977">
                  <c:v>2041.1999510000001</c:v>
                </c:pt>
                <c:pt idx="978">
                  <c:v>2173.3999020000001</c:v>
                </c:pt>
                <c:pt idx="979">
                  <c:v>2320.419922</c:v>
                </c:pt>
                <c:pt idx="980">
                  <c:v>2443.639893</c:v>
                </c:pt>
                <c:pt idx="981">
                  <c:v>2304.9799800000001</c:v>
                </c:pt>
                <c:pt idx="982">
                  <c:v>2202.419922</c:v>
                </c:pt>
                <c:pt idx="983">
                  <c:v>2038.869995</c:v>
                </c:pt>
                <c:pt idx="984">
                  <c:v>2155.8000489999999</c:v>
                </c:pt>
                <c:pt idx="985">
                  <c:v>2255.610107</c:v>
                </c:pt>
                <c:pt idx="986">
                  <c:v>2175.469971</c:v>
                </c:pt>
                <c:pt idx="987">
                  <c:v>2286.4099120000001</c:v>
                </c:pt>
                <c:pt idx="988">
                  <c:v>2407.8798830000001</c:v>
                </c:pt>
                <c:pt idx="989">
                  <c:v>2488.5500489999999</c:v>
                </c:pt>
                <c:pt idx="990">
                  <c:v>2515.3500979999999</c:v>
                </c:pt>
                <c:pt idx="991">
                  <c:v>2511.8100589999999</c:v>
                </c:pt>
                <c:pt idx="992">
                  <c:v>2686.8100589999999</c:v>
                </c:pt>
                <c:pt idx="993">
                  <c:v>2863.1999510000001</c:v>
                </c:pt>
                <c:pt idx="994">
                  <c:v>2732.1599120000001</c:v>
                </c:pt>
                <c:pt idx="995">
                  <c:v>2805.6201169999999</c:v>
                </c:pt>
                <c:pt idx="996">
                  <c:v>2823.8100589999999</c:v>
                </c:pt>
                <c:pt idx="997">
                  <c:v>2947.709961</c:v>
                </c:pt>
                <c:pt idx="998">
                  <c:v>2958.110107</c:v>
                </c:pt>
                <c:pt idx="999">
                  <c:v>2659.6298830000001</c:v>
                </c:pt>
                <c:pt idx="1000">
                  <c:v>2717.0200199999999</c:v>
                </c:pt>
                <c:pt idx="1001">
                  <c:v>2506.3701169999999</c:v>
                </c:pt>
                <c:pt idx="1002">
                  <c:v>2464.580078</c:v>
                </c:pt>
                <c:pt idx="1003">
                  <c:v>2518.5600589999999</c:v>
                </c:pt>
                <c:pt idx="1004">
                  <c:v>2655.8798830000001</c:v>
                </c:pt>
                <c:pt idx="1005">
                  <c:v>2548.290039</c:v>
                </c:pt>
                <c:pt idx="1006">
                  <c:v>2589.6000979999999</c:v>
                </c:pt>
                <c:pt idx="1007">
                  <c:v>2721.790039</c:v>
                </c:pt>
                <c:pt idx="1008">
                  <c:v>2689.1000979999999</c:v>
                </c:pt>
                <c:pt idx="1009">
                  <c:v>2705.4099120000001</c:v>
                </c:pt>
                <c:pt idx="1010">
                  <c:v>2744.9099120000001</c:v>
                </c:pt>
                <c:pt idx="1011">
                  <c:v>2608.719971</c:v>
                </c:pt>
                <c:pt idx="1012">
                  <c:v>2589.4099120000001</c:v>
                </c:pt>
                <c:pt idx="1013">
                  <c:v>2478.4499510000001</c:v>
                </c:pt>
                <c:pt idx="1014">
                  <c:v>2552.4499510000001</c:v>
                </c:pt>
                <c:pt idx="1015">
                  <c:v>2574.790039</c:v>
                </c:pt>
                <c:pt idx="1016">
                  <c:v>2539.320068</c:v>
                </c:pt>
                <c:pt idx="1017">
                  <c:v>2480.8400879999999</c:v>
                </c:pt>
                <c:pt idx="1018">
                  <c:v>2434.5500489999999</c:v>
                </c:pt>
                <c:pt idx="1019">
                  <c:v>2506.469971</c:v>
                </c:pt>
                <c:pt idx="1020">
                  <c:v>2564.0600589999999</c:v>
                </c:pt>
                <c:pt idx="1021">
                  <c:v>2601.639893</c:v>
                </c:pt>
                <c:pt idx="1022">
                  <c:v>2601.98999</c:v>
                </c:pt>
                <c:pt idx="1023">
                  <c:v>2608.5600589999999</c:v>
                </c:pt>
                <c:pt idx="1024">
                  <c:v>2518.6599120000001</c:v>
                </c:pt>
                <c:pt idx="1025">
                  <c:v>2571.3400879999999</c:v>
                </c:pt>
                <c:pt idx="1026">
                  <c:v>2518.4399410000001</c:v>
                </c:pt>
                <c:pt idx="1027">
                  <c:v>2372.5600589999999</c:v>
                </c:pt>
                <c:pt idx="1028">
                  <c:v>2337.790039</c:v>
                </c:pt>
                <c:pt idx="1029">
                  <c:v>2398.8400879999999</c:v>
                </c:pt>
                <c:pt idx="1030">
                  <c:v>2357.8999020000001</c:v>
                </c:pt>
                <c:pt idx="1031">
                  <c:v>2233.3400879999999</c:v>
                </c:pt>
                <c:pt idx="1032">
                  <c:v>1998.8599850000001</c:v>
                </c:pt>
                <c:pt idx="1033">
                  <c:v>1929.8199460000001</c:v>
                </c:pt>
                <c:pt idx="1034">
                  <c:v>2228.4099120000001</c:v>
                </c:pt>
                <c:pt idx="1035">
                  <c:v>2318.8798830000001</c:v>
                </c:pt>
                <c:pt idx="1036">
                  <c:v>2273.429932</c:v>
                </c:pt>
                <c:pt idx="1037">
                  <c:v>2817.6000979999999</c:v>
                </c:pt>
                <c:pt idx="1038">
                  <c:v>2667.76001</c:v>
                </c:pt>
                <c:pt idx="1039">
                  <c:v>2810.1201169999999</c:v>
                </c:pt>
                <c:pt idx="1040">
                  <c:v>2730.3999020000001</c:v>
                </c:pt>
                <c:pt idx="1041">
                  <c:v>2754.860107</c:v>
                </c:pt>
                <c:pt idx="1042">
                  <c:v>2576.4799800000001</c:v>
                </c:pt>
                <c:pt idx="1043">
                  <c:v>2529.4499510000001</c:v>
                </c:pt>
                <c:pt idx="1044">
                  <c:v>2671.780029</c:v>
                </c:pt>
                <c:pt idx="1045">
                  <c:v>2809.01001</c:v>
                </c:pt>
                <c:pt idx="1046">
                  <c:v>2726.4499510000001</c:v>
                </c:pt>
                <c:pt idx="1047">
                  <c:v>2757.179932</c:v>
                </c:pt>
                <c:pt idx="1048">
                  <c:v>2875.3400879999999</c:v>
                </c:pt>
                <c:pt idx="1049">
                  <c:v>2718.26001</c:v>
                </c:pt>
                <c:pt idx="1050">
                  <c:v>2710.669922</c:v>
                </c:pt>
                <c:pt idx="1051">
                  <c:v>2804.7299800000001</c:v>
                </c:pt>
                <c:pt idx="1052">
                  <c:v>2895.889893</c:v>
                </c:pt>
                <c:pt idx="1053">
                  <c:v>3252.9099120000001</c:v>
                </c:pt>
                <c:pt idx="1054">
                  <c:v>3213.9399410000001</c:v>
                </c:pt>
                <c:pt idx="1055">
                  <c:v>3378.9399410000001</c:v>
                </c:pt>
                <c:pt idx="1056">
                  <c:v>3419.9399410000001</c:v>
                </c:pt>
                <c:pt idx="1057">
                  <c:v>3342.469971</c:v>
                </c:pt>
                <c:pt idx="1058">
                  <c:v>3381.280029</c:v>
                </c:pt>
                <c:pt idx="1059">
                  <c:v>3650.6201169999999</c:v>
                </c:pt>
                <c:pt idx="1060">
                  <c:v>3884.709961</c:v>
                </c:pt>
                <c:pt idx="1061">
                  <c:v>4073.26001</c:v>
                </c:pt>
                <c:pt idx="1062">
                  <c:v>4325.1298829999996</c:v>
                </c:pt>
                <c:pt idx="1063">
                  <c:v>4181.9301759999998</c:v>
                </c:pt>
                <c:pt idx="1064">
                  <c:v>4376.6298829999996</c:v>
                </c:pt>
                <c:pt idx="1065">
                  <c:v>4331.6899409999996</c:v>
                </c:pt>
                <c:pt idx="1066">
                  <c:v>4160.6201170000004</c:v>
                </c:pt>
                <c:pt idx="1067">
                  <c:v>4193.7001950000003</c:v>
                </c:pt>
                <c:pt idx="1068">
                  <c:v>4087.6599120000001</c:v>
                </c:pt>
                <c:pt idx="1069">
                  <c:v>4001.73999</c:v>
                </c:pt>
                <c:pt idx="1070">
                  <c:v>4100.5200199999999</c:v>
                </c:pt>
                <c:pt idx="1071">
                  <c:v>4151.5200199999999</c:v>
                </c:pt>
                <c:pt idx="1072">
                  <c:v>4334.6801759999998</c:v>
                </c:pt>
                <c:pt idx="1073">
                  <c:v>4371.6000979999999</c:v>
                </c:pt>
                <c:pt idx="1074">
                  <c:v>4352.3999020000001</c:v>
                </c:pt>
                <c:pt idx="1075">
                  <c:v>4382.8798829999996</c:v>
                </c:pt>
                <c:pt idx="1076">
                  <c:v>4382.6601559999999</c:v>
                </c:pt>
                <c:pt idx="1077">
                  <c:v>4579.0200199999999</c:v>
                </c:pt>
                <c:pt idx="1078">
                  <c:v>4565.2998049999997</c:v>
                </c:pt>
                <c:pt idx="1079">
                  <c:v>4703.3901370000003</c:v>
                </c:pt>
                <c:pt idx="1080">
                  <c:v>4892.0097660000001</c:v>
                </c:pt>
                <c:pt idx="1081">
                  <c:v>4578.7700199999999</c:v>
                </c:pt>
                <c:pt idx="1082">
                  <c:v>4582.9599609999996</c:v>
                </c:pt>
                <c:pt idx="1083">
                  <c:v>4236.3100590000004</c:v>
                </c:pt>
                <c:pt idx="1084">
                  <c:v>4376.5297849999997</c:v>
                </c:pt>
                <c:pt idx="1085">
                  <c:v>4597.1201170000004</c:v>
                </c:pt>
                <c:pt idx="1086">
                  <c:v>4599.8798829999996</c:v>
                </c:pt>
                <c:pt idx="1087">
                  <c:v>4228.75</c:v>
                </c:pt>
                <c:pt idx="1088">
                  <c:v>4226.0600590000004</c:v>
                </c:pt>
                <c:pt idx="1089">
                  <c:v>4122.9399409999996</c:v>
                </c:pt>
                <c:pt idx="1090">
                  <c:v>4161.2700199999999</c:v>
                </c:pt>
                <c:pt idx="1091">
                  <c:v>4130.8100590000004</c:v>
                </c:pt>
                <c:pt idx="1092">
                  <c:v>3882.5900879999999</c:v>
                </c:pt>
                <c:pt idx="1093">
                  <c:v>3154.9499510000001</c:v>
                </c:pt>
                <c:pt idx="1094">
                  <c:v>3637.5200199999999</c:v>
                </c:pt>
                <c:pt idx="1095">
                  <c:v>3625.040039</c:v>
                </c:pt>
                <c:pt idx="1096">
                  <c:v>3582.8798830000001</c:v>
                </c:pt>
                <c:pt idx="1097">
                  <c:v>4065.1999510000001</c:v>
                </c:pt>
                <c:pt idx="1098">
                  <c:v>3924.969971</c:v>
                </c:pt>
                <c:pt idx="1099">
                  <c:v>3905.9499510000001</c:v>
                </c:pt>
                <c:pt idx="1100">
                  <c:v>3631.040039</c:v>
                </c:pt>
                <c:pt idx="1101">
                  <c:v>3630.6999510000001</c:v>
                </c:pt>
                <c:pt idx="1102">
                  <c:v>3792.3999020000001</c:v>
                </c:pt>
                <c:pt idx="1103">
                  <c:v>3682.8400879999999</c:v>
                </c:pt>
                <c:pt idx="1104">
                  <c:v>3926.070068</c:v>
                </c:pt>
                <c:pt idx="1105">
                  <c:v>3892.3500979999999</c:v>
                </c:pt>
                <c:pt idx="1106">
                  <c:v>4200.669922</c:v>
                </c:pt>
                <c:pt idx="1107">
                  <c:v>4174.7299800000001</c:v>
                </c:pt>
                <c:pt idx="1108">
                  <c:v>4163.0698240000002</c:v>
                </c:pt>
                <c:pt idx="1109">
                  <c:v>4338.7099609999996</c:v>
                </c:pt>
                <c:pt idx="1110">
                  <c:v>4403.7402339999999</c:v>
                </c:pt>
                <c:pt idx="1111">
                  <c:v>4409.3198240000002</c:v>
                </c:pt>
                <c:pt idx="1112">
                  <c:v>4317.4799800000001</c:v>
                </c:pt>
                <c:pt idx="1113">
                  <c:v>4229.3598629999997</c:v>
                </c:pt>
                <c:pt idx="1114">
                  <c:v>4328.4101559999999</c:v>
                </c:pt>
                <c:pt idx="1115">
                  <c:v>4370.8100590000004</c:v>
                </c:pt>
                <c:pt idx="1116">
                  <c:v>4426.8901370000003</c:v>
                </c:pt>
                <c:pt idx="1117">
                  <c:v>4610.4799800000001</c:v>
                </c:pt>
                <c:pt idx="1118">
                  <c:v>4772.0200199999999</c:v>
                </c:pt>
                <c:pt idx="1119">
                  <c:v>4781.9902339999999</c:v>
                </c:pt>
                <c:pt idx="1120">
                  <c:v>4826.4799800000001</c:v>
                </c:pt>
                <c:pt idx="1121">
                  <c:v>5446.9101559999999</c:v>
                </c:pt>
                <c:pt idx="1122">
                  <c:v>5647.2099609999996</c:v>
                </c:pt>
                <c:pt idx="1123">
                  <c:v>5831.7900390000004</c:v>
                </c:pt>
                <c:pt idx="1124">
                  <c:v>5678.1899409999996</c:v>
                </c:pt>
                <c:pt idx="1125">
                  <c:v>5725.5898440000001</c:v>
                </c:pt>
                <c:pt idx="1126">
                  <c:v>5605.5097660000001</c:v>
                </c:pt>
                <c:pt idx="1127">
                  <c:v>5590.6899409999996</c:v>
                </c:pt>
                <c:pt idx="1128">
                  <c:v>5708.5200199999999</c:v>
                </c:pt>
                <c:pt idx="1129">
                  <c:v>6011.4501950000003</c:v>
                </c:pt>
                <c:pt idx="1130">
                  <c:v>6031.6000979999999</c:v>
                </c:pt>
                <c:pt idx="1131">
                  <c:v>6008.419922</c:v>
                </c:pt>
                <c:pt idx="1132">
                  <c:v>5930.3198240000002</c:v>
                </c:pt>
                <c:pt idx="1133">
                  <c:v>5526.6401370000003</c:v>
                </c:pt>
                <c:pt idx="1134">
                  <c:v>5750.7998049999997</c:v>
                </c:pt>
                <c:pt idx="1135">
                  <c:v>5904.830078</c:v>
                </c:pt>
                <c:pt idx="1136">
                  <c:v>5780.8999020000001</c:v>
                </c:pt>
                <c:pt idx="1137">
                  <c:v>5753.0898440000001</c:v>
                </c:pt>
                <c:pt idx="1138">
                  <c:v>6153.8500979999999</c:v>
                </c:pt>
                <c:pt idx="1139">
                  <c:v>6130.5297849999997</c:v>
                </c:pt>
                <c:pt idx="1140">
                  <c:v>6468.3999020000001</c:v>
                </c:pt>
                <c:pt idx="1141">
                  <c:v>6767.3100590000004</c:v>
                </c:pt>
                <c:pt idx="1142">
                  <c:v>7078.5</c:v>
                </c:pt>
                <c:pt idx="1143">
                  <c:v>7207.7597660000001</c:v>
                </c:pt>
                <c:pt idx="1144">
                  <c:v>7379.9501950000003</c:v>
                </c:pt>
                <c:pt idx="1145">
                  <c:v>7407.4101559999999</c:v>
                </c:pt>
                <c:pt idx="1146">
                  <c:v>7022.7597660000001</c:v>
                </c:pt>
                <c:pt idx="1147">
                  <c:v>7144.3798829999996</c:v>
                </c:pt>
                <c:pt idx="1148">
                  <c:v>7459.6899409999996</c:v>
                </c:pt>
                <c:pt idx="1149">
                  <c:v>7143.580078</c:v>
                </c:pt>
                <c:pt idx="1150">
                  <c:v>6618.1401370000003</c:v>
                </c:pt>
                <c:pt idx="1151">
                  <c:v>6357.6000979999999</c:v>
                </c:pt>
                <c:pt idx="1152">
                  <c:v>5950.0698240000002</c:v>
                </c:pt>
                <c:pt idx="1153">
                  <c:v>6559.4902339999999</c:v>
                </c:pt>
                <c:pt idx="1154">
                  <c:v>6635.75</c:v>
                </c:pt>
                <c:pt idx="1155">
                  <c:v>7315.5400390000004</c:v>
                </c:pt>
                <c:pt idx="1156">
                  <c:v>7871.6899409999996</c:v>
                </c:pt>
                <c:pt idx="1157">
                  <c:v>7708.9902339999999</c:v>
                </c:pt>
                <c:pt idx="1158">
                  <c:v>7790.1499020000001</c:v>
                </c:pt>
                <c:pt idx="1159">
                  <c:v>8036.4902339999999</c:v>
                </c:pt>
                <c:pt idx="1160">
                  <c:v>8200.6396480000003</c:v>
                </c:pt>
                <c:pt idx="1161">
                  <c:v>8071.2597660000001</c:v>
                </c:pt>
                <c:pt idx="1162">
                  <c:v>8253.5498050000006</c:v>
                </c:pt>
                <c:pt idx="1163">
                  <c:v>8038.7700199999999</c:v>
                </c:pt>
                <c:pt idx="1164">
                  <c:v>8253.6904300000006</c:v>
                </c:pt>
                <c:pt idx="1165">
                  <c:v>8790.9199219999991</c:v>
                </c:pt>
                <c:pt idx="1166">
                  <c:v>9330.5498050000006</c:v>
                </c:pt>
                <c:pt idx="1167">
                  <c:v>9818.3496090000008</c:v>
                </c:pt>
                <c:pt idx="1168">
                  <c:v>10058.799805000001</c:v>
                </c:pt>
                <c:pt idx="1169">
                  <c:v>9888.6103519999997</c:v>
                </c:pt>
                <c:pt idx="1170">
                  <c:v>10233.599609000001</c:v>
                </c:pt>
                <c:pt idx="1171">
                  <c:v>10975.599609000001</c:v>
                </c:pt>
                <c:pt idx="1172">
                  <c:v>11074.599609000001</c:v>
                </c:pt>
                <c:pt idx="1173">
                  <c:v>11323.200194999999</c:v>
                </c:pt>
                <c:pt idx="1174">
                  <c:v>11657.200194999999</c:v>
                </c:pt>
                <c:pt idx="1175">
                  <c:v>11916.700194999999</c:v>
                </c:pt>
                <c:pt idx="1176">
                  <c:v>14291.5</c:v>
                </c:pt>
                <c:pt idx="1177">
                  <c:v>17899.699218999998</c:v>
                </c:pt>
                <c:pt idx="1178">
                  <c:v>16569.400390999999</c:v>
                </c:pt>
                <c:pt idx="1179">
                  <c:v>15178.200194999999</c:v>
                </c:pt>
                <c:pt idx="1180">
                  <c:v>15455.400390999999</c:v>
                </c:pt>
                <c:pt idx="1181">
                  <c:v>16936.800781000002</c:v>
                </c:pt>
                <c:pt idx="1182">
                  <c:v>17415.400390999999</c:v>
                </c:pt>
                <c:pt idx="1183">
                  <c:v>16408.199218999998</c:v>
                </c:pt>
                <c:pt idx="1184">
                  <c:v>16564</c:v>
                </c:pt>
                <c:pt idx="1185">
                  <c:v>17706.900390999999</c:v>
                </c:pt>
                <c:pt idx="1186">
                  <c:v>19497.400390999999</c:v>
                </c:pt>
                <c:pt idx="1187">
                  <c:v>19140.800781000002</c:v>
                </c:pt>
                <c:pt idx="1188">
                  <c:v>19114.199218999998</c:v>
                </c:pt>
                <c:pt idx="1189">
                  <c:v>17776.699218999998</c:v>
                </c:pt>
                <c:pt idx="1190">
                  <c:v>16624.599609000001</c:v>
                </c:pt>
                <c:pt idx="1191">
                  <c:v>15802.900390999999</c:v>
                </c:pt>
                <c:pt idx="1192">
                  <c:v>13831.799805000001</c:v>
                </c:pt>
                <c:pt idx="1193">
                  <c:v>14699.200194999999</c:v>
                </c:pt>
                <c:pt idx="1194">
                  <c:v>13925.799805000001</c:v>
                </c:pt>
                <c:pt idx="1195">
                  <c:v>14026.599609000001</c:v>
                </c:pt>
                <c:pt idx="1196">
                  <c:v>16099.799805000001</c:v>
                </c:pt>
                <c:pt idx="1197">
                  <c:v>15838.5</c:v>
                </c:pt>
                <c:pt idx="1198">
                  <c:v>14606.5</c:v>
                </c:pt>
                <c:pt idx="1199">
                  <c:v>14656.200194999999</c:v>
                </c:pt>
                <c:pt idx="1200">
                  <c:v>12952.200194999999</c:v>
                </c:pt>
                <c:pt idx="1201">
                  <c:v>14156.400390999999</c:v>
                </c:pt>
                <c:pt idx="1202">
                  <c:v>13657.200194999999</c:v>
                </c:pt>
                <c:pt idx="1203">
                  <c:v>14982.099609000001</c:v>
                </c:pt>
                <c:pt idx="1204">
                  <c:v>15201</c:v>
                </c:pt>
                <c:pt idx="1205">
                  <c:v>15599.200194999999</c:v>
                </c:pt>
                <c:pt idx="1206">
                  <c:v>17429.5</c:v>
                </c:pt>
                <c:pt idx="1207">
                  <c:v>17527</c:v>
                </c:pt>
                <c:pt idx="1208">
                  <c:v>16477.599609000001</c:v>
                </c:pt>
                <c:pt idx="1209">
                  <c:v>15170.099609000001</c:v>
                </c:pt>
                <c:pt idx="1210">
                  <c:v>14595.400390999999</c:v>
                </c:pt>
                <c:pt idx="1211">
                  <c:v>14973.299805000001</c:v>
                </c:pt>
                <c:pt idx="1212">
                  <c:v>13405.799805000001</c:v>
                </c:pt>
                <c:pt idx="1213">
                  <c:v>13980.599609000001</c:v>
                </c:pt>
                <c:pt idx="1214">
                  <c:v>14360.200194999999</c:v>
                </c:pt>
                <c:pt idx="1215">
                  <c:v>13772</c:v>
                </c:pt>
                <c:pt idx="1216">
                  <c:v>13819.799805000001</c:v>
                </c:pt>
                <c:pt idx="1217">
                  <c:v>11490.5</c:v>
                </c:pt>
                <c:pt idx="1218">
                  <c:v>11188.599609000001</c:v>
                </c:pt>
                <c:pt idx="1219">
                  <c:v>11474.900390999999</c:v>
                </c:pt>
                <c:pt idx="1220">
                  <c:v>11607.400390999999</c:v>
                </c:pt>
                <c:pt idx="1221">
                  <c:v>12899.200194999999</c:v>
                </c:pt>
                <c:pt idx="1222">
                  <c:v>11600.099609000001</c:v>
                </c:pt>
                <c:pt idx="1223">
                  <c:v>10931.400390999999</c:v>
                </c:pt>
                <c:pt idx="1224">
                  <c:v>10868.400390999999</c:v>
                </c:pt>
                <c:pt idx="1225">
                  <c:v>11359.400390999999</c:v>
                </c:pt>
                <c:pt idx="1226">
                  <c:v>11259.400390999999</c:v>
                </c:pt>
                <c:pt idx="1227">
                  <c:v>11171.400390999999</c:v>
                </c:pt>
                <c:pt idx="1228">
                  <c:v>11440.700194999999</c:v>
                </c:pt>
                <c:pt idx="1229">
                  <c:v>11786.299805000001</c:v>
                </c:pt>
                <c:pt idx="1230">
                  <c:v>11296.400390999999</c:v>
                </c:pt>
                <c:pt idx="1231">
                  <c:v>10106.299805000001</c:v>
                </c:pt>
                <c:pt idx="1232">
                  <c:v>10221.099609000001</c:v>
                </c:pt>
                <c:pt idx="1233">
                  <c:v>9170.5400389999995</c:v>
                </c:pt>
                <c:pt idx="1234">
                  <c:v>8830.75</c:v>
                </c:pt>
                <c:pt idx="1235">
                  <c:v>9174.9101559999999</c:v>
                </c:pt>
                <c:pt idx="1236">
                  <c:v>8277.0097659999992</c:v>
                </c:pt>
                <c:pt idx="1237">
                  <c:v>6955.2700199999999</c:v>
                </c:pt>
                <c:pt idx="1238">
                  <c:v>7754</c:v>
                </c:pt>
                <c:pt idx="1239">
                  <c:v>7621.2998049999997</c:v>
                </c:pt>
                <c:pt idx="1240">
                  <c:v>8265.5898440000001</c:v>
                </c:pt>
                <c:pt idx="1241">
                  <c:v>8736.9804690000001</c:v>
                </c:pt>
                <c:pt idx="1242">
                  <c:v>8621.9003909999992</c:v>
                </c:pt>
                <c:pt idx="1243">
                  <c:v>8129.9702150000003</c:v>
                </c:pt>
                <c:pt idx="1244">
                  <c:v>8926.5703130000002</c:v>
                </c:pt>
                <c:pt idx="1245">
                  <c:v>8598.3095699999994</c:v>
                </c:pt>
                <c:pt idx="1246">
                  <c:v>9494.6298829999996</c:v>
                </c:pt>
                <c:pt idx="1247">
                  <c:v>10166.400390999999</c:v>
                </c:pt>
                <c:pt idx="1248">
                  <c:v>10233.900390999999</c:v>
                </c:pt>
                <c:pt idx="1249">
                  <c:v>11112.700194999999</c:v>
                </c:pt>
                <c:pt idx="1250">
                  <c:v>10551.799805000001</c:v>
                </c:pt>
                <c:pt idx="1251">
                  <c:v>11225.299805000001</c:v>
                </c:pt>
                <c:pt idx="1252">
                  <c:v>11403.700194999999</c:v>
                </c:pt>
                <c:pt idx="1253">
                  <c:v>10690.400390999999</c:v>
                </c:pt>
                <c:pt idx="1254">
                  <c:v>10005</c:v>
                </c:pt>
                <c:pt idx="1255">
                  <c:v>10301.099609000001</c:v>
                </c:pt>
                <c:pt idx="1256">
                  <c:v>9813.0703130000002</c:v>
                </c:pt>
                <c:pt idx="1257">
                  <c:v>9664.7304690000001</c:v>
                </c:pt>
                <c:pt idx="1258">
                  <c:v>10366.700194999999</c:v>
                </c:pt>
                <c:pt idx="1259">
                  <c:v>10725.599609000001</c:v>
                </c:pt>
                <c:pt idx="1260">
                  <c:v>10397.900390999999</c:v>
                </c:pt>
                <c:pt idx="1261">
                  <c:v>10951</c:v>
                </c:pt>
                <c:pt idx="1262">
                  <c:v>11086.400390999999</c:v>
                </c:pt>
                <c:pt idx="1263">
                  <c:v>11489.700194999999</c:v>
                </c:pt>
                <c:pt idx="1264">
                  <c:v>11512.599609000001</c:v>
                </c:pt>
                <c:pt idx="1265">
                  <c:v>11573.299805000001</c:v>
                </c:pt>
                <c:pt idx="1266">
                  <c:v>10779.900390999999</c:v>
                </c:pt>
                <c:pt idx="1267">
                  <c:v>9965.5703130000002</c:v>
                </c:pt>
                <c:pt idx="1268">
                  <c:v>9395.0097659999992</c:v>
                </c:pt>
                <c:pt idx="1269">
                  <c:v>9337.5498050000006</c:v>
                </c:pt>
                <c:pt idx="1270">
                  <c:v>8866</c:v>
                </c:pt>
                <c:pt idx="1271">
                  <c:v>9578.6298829999996</c:v>
                </c:pt>
                <c:pt idx="1272">
                  <c:v>9205.1201170000004</c:v>
                </c:pt>
                <c:pt idx="1273">
                  <c:v>9194.8496090000008</c:v>
                </c:pt>
                <c:pt idx="1274">
                  <c:v>8269.8095699999994</c:v>
                </c:pt>
                <c:pt idx="1275">
                  <c:v>8300.8603519999997</c:v>
                </c:pt>
                <c:pt idx="1276">
                  <c:v>8338.3496090000008</c:v>
                </c:pt>
                <c:pt idx="1277">
                  <c:v>7916.8798829999996</c:v>
                </c:pt>
                <c:pt idx="1278">
                  <c:v>8223.6796880000002</c:v>
                </c:pt>
                <c:pt idx="1279">
                  <c:v>8630.6503909999992</c:v>
                </c:pt>
                <c:pt idx="1280">
                  <c:v>8913.4697269999997</c:v>
                </c:pt>
                <c:pt idx="1281">
                  <c:v>8929.2802730000003</c:v>
                </c:pt>
                <c:pt idx="1282">
                  <c:v>8728.4697269999997</c:v>
                </c:pt>
                <c:pt idx="1283">
                  <c:v>8879.6201170000004</c:v>
                </c:pt>
                <c:pt idx="1284">
                  <c:v>8668.1201170000004</c:v>
                </c:pt>
                <c:pt idx="1285">
                  <c:v>8495.7802730000003</c:v>
                </c:pt>
                <c:pt idx="1286">
                  <c:v>8209.4003909999992</c:v>
                </c:pt>
                <c:pt idx="1287">
                  <c:v>7833.0400390000004</c:v>
                </c:pt>
                <c:pt idx="1288">
                  <c:v>7954.4799800000001</c:v>
                </c:pt>
                <c:pt idx="1289">
                  <c:v>7165.7001950000003</c:v>
                </c:pt>
                <c:pt idx="1290">
                  <c:v>6890.5200199999999</c:v>
                </c:pt>
                <c:pt idx="1291">
                  <c:v>6973.5297849999997</c:v>
                </c:pt>
                <c:pt idx="1292">
                  <c:v>6844.2299800000001</c:v>
                </c:pt>
                <c:pt idx="1293">
                  <c:v>7083.7998049999997</c:v>
                </c:pt>
                <c:pt idx="1294">
                  <c:v>7456.1098629999997</c:v>
                </c:pt>
                <c:pt idx="1295">
                  <c:v>6853.8398440000001</c:v>
                </c:pt>
                <c:pt idx="1296">
                  <c:v>6811.4702150000003</c:v>
                </c:pt>
                <c:pt idx="1297">
                  <c:v>6636.3198240000002</c:v>
                </c:pt>
                <c:pt idx="1298">
                  <c:v>6911.0898440000001</c:v>
                </c:pt>
                <c:pt idx="1299">
                  <c:v>7023.5200199999999</c:v>
                </c:pt>
                <c:pt idx="1300">
                  <c:v>6770.7299800000001</c:v>
                </c:pt>
                <c:pt idx="1301">
                  <c:v>6834.7597660000001</c:v>
                </c:pt>
                <c:pt idx="1302">
                  <c:v>6968.3198240000002</c:v>
                </c:pt>
                <c:pt idx="1303">
                  <c:v>7889.25</c:v>
                </c:pt>
                <c:pt idx="1304">
                  <c:v>7895.9599609999996</c:v>
                </c:pt>
                <c:pt idx="1305">
                  <c:v>7986.2402339999999</c:v>
                </c:pt>
                <c:pt idx="1306">
                  <c:v>8329.1103519999997</c:v>
                </c:pt>
                <c:pt idx="1307">
                  <c:v>8058.669922</c:v>
                </c:pt>
                <c:pt idx="1308">
                  <c:v>7902.0898440000001</c:v>
                </c:pt>
                <c:pt idx="1309">
                  <c:v>8163.419922</c:v>
                </c:pt>
                <c:pt idx="1310">
                  <c:v>8294.3095699999994</c:v>
                </c:pt>
                <c:pt idx="1311">
                  <c:v>8845.8300780000009</c:v>
                </c:pt>
                <c:pt idx="1312">
                  <c:v>8895.5800780000009</c:v>
                </c:pt>
                <c:pt idx="1313">
                  <c:v>8802.4599610000005</c:v>
                </c:pt>
                <c:pt idx="1314">
                  <c:v>8930.8798829999996</c:v>
                </c:pt>
                <c:pt idx="1315">
                  <c:v>9697.5</c:v>
                </c:pt>
                <c:pt idx="1316">
                  <c:v>8845.7402340000008</c:v>
                </c:pt>
                <c:pt idx="1317">
                  <c:v>9281.5097659999992</c:v>
                </c:pt>
                <c:pt idx="1318">
                  <c:v>8987.0498050000006</c:v>
                </c:pt>
                <c:pt idx="1319">
                  <c:v>9348.4804690000001</c:v>
                </c:pt>
                <c:pt idx="1320">
                  <c:v>9419.0800780000009</c:v>
                </c:pt>
                <c:pt idx="1321">
                  <c:v>9240.5498050000006</c:v>
                </c:pt>
                <c:pt idx="1322">
                  <c:v>9119.0097659999992</c:v>
                </c:pt>
                <c:pt idx="1323">
                  <c:v>9235.9199219999991</c:v>
                </c:pt>
                <c:pt idx="1324">
                  <c:v>9743.8603519999997</c:v>
                </c:pt>
                <c:pt idx="1325">
                  <c:v>9700.7597659999992</c:v>
                </c:pt>
                <c:pt idx="1326">
                  <c:v>9858.1503909999992</c:v>
                </c:pt>
                <c:pt idx="1327">
                  <c:v>9654.7998050000006</c:v>
                </c:pt>
                <c:pt idx="1328">
                  <c:v>9373.0097659999992</c:v>
                </c:pt>
                <c:pt idx="1329">
                  <c:v>9234.8203130000002</c:v>
                </c:pt>
                <c:pt idx="1330">
                  <c:v>9325.1796880000002</c:v>
                </c:pt>
                <c:pt idx="1331">
                  <c:v>9043.9404300000006</c:v>
                </c:pt>
                <c:pt idx="1332">
                  <c:v>8441.4902340000008</c:v>
                </c:pt>
                <c:pt idx="1333">
                  <c:v>8504.8896480000003</c:v>
                </c:pt>
                <c:pt idx="1334">
                  <c:v>8723.9404300000006</c:v>
                </c:pt>
                <c:pt idx="1335">
                  <c:v>8716.7900389999995</c:v>
                </c:pt>
                <c:pt idx="1336">
                  <c:v>8510.3798829999996</c:v>
                </c:pt>
                <c:pt idx="1337">
                  <c:v>8368.8300780000009</c:v>
                </c:pt>
                <c:pt idx="1338">
                  <c:v>8094.3198240000002</c:v>
                </c:pt>
                <c:pt idx="1339">
                  <c:v>8250.9697269999997</c:v>
                </c:pt>
                <c:pt idx="1340">
                  <c:v>8247.1796880000002</c:v>
                </c:pt>
                <c:pt idx="1341">
                  <c:v>8513.25</c:v>
                </c:pt>
                <c:pt idx="1342">
                  <c:v>8418.9902340000008</c:v>
                </c:pt>
                <c:pt idx="1343">
                  <c:v>8041.7797849999997</c:v>
                </c:pt>
                <c:pt idx="1344">
                  <c:v>7557.8198240000002</c:v>
                </c:pt>
                <c:pt idx="1345">
                  <c:v>7587.3398440000001</c:v>
                </c:pt>
                <c:pt idx="1346">
                  <c:v>7480.1401370000003</c:v>
                </c:pt>
                <c:pt idx="1347">
                  <c:v>7355.8798829999996</c:v>
                </c:pt>
                <c:pt idx="1348">
                  <c:v>7368.2202150000003</c:v>
                </c:pt>
                <c:pt idx="1349">
                  <c:v>7135.9902339999999</c:v>
                </c:pt>
                <c:pt idx="1350">
                  <c:v>7472.5898440000001</c:v>
                </c:pt>
                <c:pt idx="1351">
                  <c:v>7406.5200199999999</c:v>
                </c:pt>
                <c:pt idx="1352">
                  <c:v>7494.169922</c:v>
                </c:pt>
                <c:pt idx="1353">
                  <c:v>7541.4501950000003</c:v>
                </c:pt>
                <c:pt idx="1354">
                  <c:v>7643.4501950000003</c:v>
                </c:pt>
                <c:pt idx="1355">
                  <c:v>7720.25</c:v>
                </c:pt>
                <c:pt idx="1356">
                  <c:v>7514.4702150000003</c:v>
                </c:pt>
                <c:pt idx="1357">
                  <c:v>7633.7597660000001</c:v>
                </c:pt>
                <c:pt idx="1358">
                  <c:v>7653.9799800000001</c:v>
                </c:pt>
                <c:pt idx="1359">
                  <c:v>7678.2402339999999</c:v>
                </c:pt>
                <c:pt idx="1360">
                  <c:v>7624.919922</c:v>
                </c:pt>
                <c:pt idx="1361">
                  <c:v>7531.9799800000001</c:v>
                </c:pt>
                <c:pt idx="1362">
                  <c:v>6786.0200199999999</c:v>
                </c:pt>
                <c:pt idx="1363">
                  <c:v>6906.919922</c:v>
                </c:pt>
                <c:pt idx="1364">
                  <c:v>6582.3598629999997</c:v>
                </c:pt>
                <c:pt idx="1365">
                  <c:v>6349.8999020000001</c:v>
                </c:pt>
                <c:pt idx="1366">
                  <c:v>6675.3500979999999</c:v>
                </c:pt>
                <c:pt idx="1367">
                  <c:v>6456.580078</c:v>
                </c:pt>
                <c:pt idx="1368">
                  <c:v>6550.1601559999999</c:v>
                </c:pt>
                <c:pt idx="1369">
                  <c:v>6499.2700199999999</c:v>
                </c:pt>
                <c:pt idx="1370">
                  <c:v>6734.8198240000002</c:v>
                </c:pt>
                <c:pt idx="1371">
                  <c:v>6769.9399409999996</c:v>
                </c:pt>
                <c:pt idx="1372">
                  <c:v>6776.5498049999997</c:v>
                </c:pt>
                <c:pt idx="1373">
                  <c:v>6729.7402339999999</c:v>
                </c:pt>
                <c:pt idx="1374">
                  <c:v>6083.6899409999996</c:v>
                </c:pt>
                <c:pt idx="1375">
                  <c:v>6162.4799800000001</c:v>
                </c:pt>
                <c:pt idx="1376">
                  <c:v>6173.2299800000001</c:v>
                </c:pt>
                <c:pt idx="1377">
                  <c:v>6249.1801759999998</c:v>
                </c:pt>
                <c:pt idx="1378">
                  <c:v>6093.669922</c:v>
                </c:pt>
                <c:pt idx="1379">
                  <c:v>6157.1298829999996</c:v>
                </c:pt>
                <c:pt idx="1380">
                  <c:v>5903.4399409999996</c:v>
                </c:pt>
                <c:pt idx="1381">
                  <c:v>6218.2998049999997</c:v>
                </c:pt>
                <c:pt idx="1382">
                  <c:v>6404</c:v>
                </c:pt>
                <c:pt idx="1383">
                  <c:v>6385.8198240000002</c:v>
                </c:pt>
                <c:pt idx="1384">
                  <c:v>6614.1801759999998</c:v>
                </c:pt>
                <c:pt idx="1385">
                  <c:v>6529.5898440000001</c:v>
                </c:pt>
                <c:pt idx="1386">
                  <c:v>6597.5498049999997</c:v>
                </c:pt>
                <c:pt idx="1387">
                  <c:v>6639.1401370000003</c:v>
                </c:pt>
                <c:pt idx="1388">
                  <c:v>6673.5</c:v>
                </c:pt>
                <c:pt idx="1389">
                  <c:v>6856.9301759999998</c:v>
                </c:pt>
                <c:pt idx="1390">
                  <c:v>6773.8798829999996</c:v>
                </c:pt>
                <c:pt idx="1391">
                  <c:v>6741.75</c:v>
                </c:pt>
                <c:pt idx="1392">
                  <c:v>6329.9501950000003</c:v>
                </c:pt>
                <c:pt idx="1393">
                  <c:v>6394.7099609999996</c:v>
                </c:pt>
                <c:pt idx="1394">
                  <c:v>6228.8100590000004</c:v>
                </c:pt>
                <c:pt idx="1395">
                  <c:v>6238.0498049999997</c:v>
                </c:pt>
                <c:pt idx="1396">
                  <c:v>6276.1201170000004</c:v>
                </c:pt>
                <c:pt idx="1397">
                  <c:v>6359.6401370000003</c:v>
                </c:pt>
                <c:pt idx="1398">
                  <c:v>6741.75</c:v>
                </c:pt>
                <c:pt idx="1399">
                  <c:v>7321.0400390000004</c:v>
                </c:pt>
                <c:pt idx="1400">
                  <c:v>7370.7797849999997</c:v>
                </c:pt>
                <c:pt idx="1401">
                  <c:v>7466.8598629999997</c:v>
                </c:pt>
                <c:pt idx="1402">
                  <c:v>7354.1298829999996</c:v>
                </c:pt>
                <c:pt idx="1403">
                  <c:v>7419.2900390000004</c:v>
                </c:pt>
                <c:pt idx="1404">
                  <c:v>7418.4902339999999</c:v>
                </c:pt>
                <c:pt idx="1405">
                  <c:v>7711.1098629999997</c:v>
                </c:pt>
                <c:pt idx="1406">
                  <c:v>8424.2695309999999</c:v>
                </c:pt>
                <c:pt idx="1407">
                  <c:v>8181.3901370000003</c:v>
                </c:pt>
                <c:pt idx="1408">
                  <c:v>7951.580078</c:v>
                </c:pt>
                <c:pt idx="1409">
                  <c:v>8165.0097660000001</c:v>
                </c:pt>
                <c:pt idx="1410">
                  <c:v>8192.1503909999992</c:v>
                </c:pt>
                <c:pt idx="1411">
                  <c:v>8218.4599610000005</c:v>
                </c:pt>
                <c:pt idx="1412">
                  <c:v>8180.4799800000001</c:v>
                </c:pt>
                <c:pt idx="1413">
                  <c:v>7780.4399409999996</c:v>
                </c:pt>
                <c:pt idx="1414">
                  <c:v>7624.9101559999999</c:v>
                </c:pt>
                <c:pt idx="1415">
                  <c:v>7567.1499020000001</c:v>
                </c:pt>
                <c:pt idx="1416">
                  <c:v>7434.3901370000003</c:v>
                </c:pt>
                <c:pt idx="1417">
                  <c:v>7032.8500979999999</c:v>
                </c:pt>
                <c:pt idx="1418">
                  <c:v>7068.4799800000001</c:v>
                </c:pt>
                <c:pt idx="1419">
                  <c:v>6951.7998049999997</c:v>
                </c:pt>
                <c:pt idx="1420">
                  <c:v>6753.1201170000004</c:v>
                </c:pt>
                <c:pt idx="1421">
                  <c:v>6305.7998049999997</c:v>
                </c:pt>
                <c:pt idx="1422">
                  <c:v>6568.2299800000001</c:v>
                </c:pt>
                <c:pt idx="1423">
                  <c:v>6184.7099609999996</c:v>
                </c:pt>
                <c:pt idx="1424">
                  <c:v>6295.7299800000001</c:v>
                </c:pt>
                <c:pt idx="1425">
                  <c:v>6322.6899409999996</c:v>
                </c:pt>
                <c:pt idx="1426">
                  <c:v>6297.5698240000002</c:v>
                </c:pt>
                <c:pt idx="1427">
                  <c:v>6199.7099609999996</c:v>
                </c:pt>
                <c:pt idx="1428">
                  <c:v>6308.5200199999999</c:v>
                </c:pt>
                <c:pt idx="1429">
                  <c:v>6334.7299800000001</c:v>
                </c:pt>
                <c:pt idx="1430">
                  <c:v>6580.6298829999996</c:v>
                </c:pt>
                <c:pt idx="1431">
                  <c:v>6423.7597660000001</c:v>
                </c:pt>
                <c:pt idx="1432">
                  <c:v>6506.0698240000002</c:v>
                </c:pt>
                <c:pt idx="1433">
                  <c:v>6308.5297849999997</c:v>
                </c:pt>
                <c:pt idx="1434">
                  <c:v>6488.7597660000001</c:v>
                </c:pt>
                <c:pt idx="1435">
                  <c:v>6376.7099609999996</c:v>
                </c:pt>
                <c:pt idx="1436">
                  <c:v>6534.8798829999996</c:v>
                </c:pt>
                <c:pt idx="1437">
                  <c:v>6719.9599609999996</c:v>
                </c:pt>
                <c:pt idx="1438">
                  <c:v>6763.1899409999996</c:v>
                </c:pt>
                <c:pt idx="1439">
                  <c:v>6707.2597660000001</c:v>
                </c:pt>
                <c:pt idx="1440">
                  <c:v>6884.6401370000003</c:v>
                </c:pt>
                <c:pt idx="1441">
                  <c:v>7096.2797849999997</c:v>
                </c:pt>
                <c:pt idx="1442">
                  <c:v>7047.1601559999999</c:v>
                </c:pt>
                <c:pt idx="1443">
                  <c:v>6978.2299800000001</c:v>
                </c:pt>
                <c:pt idx="1444">
                  <c:v>7037.580078</c:v>
                </c:pt>
                <c:pt idx="1445">
                  <c:v>7193.25</c:v>
                </c:pt>
                <c:pt idx="1446">
                  <c:v>7272.7202150000003</c:v>
                </c:pt>
                <c:pt idx="1447">
                  <c:v>7260.0600590000004</c:v>
                </c:pt>
                <c:pt idx="1448">
                  <c:v>7361.6601559999999</c:v>
                </c:pt>
                <c:pt idx="1449">
                  <c:v>6792.830078</c:v>
                </c:pt>
                <c:pt idx="1450">
                  <c:v>6529.169922</c:v>
                </c:pt>
                <c:pt idx="1451">
                  <c:v>6467.0698240000002</c:v>
                </c:pt>
                <c:pt idx="1452">
                  <c:v>6225.9799800000001</c:v>
                </c:pt>
                <c:pt idx="1453">
                  <c:v>6300.8598629999997</c:v>
                </c:pt>
                <c:pt idx="1454">
                  <c:v>6329.7001950000003</c:v>
                </c:pt>
                <c:pt idx="1455">
                  <c:v>6321.2001950000003</c:v>
                </c:pt>
                <c:pt idx="1456">
                  <c:v>6351.7998049999997</c:v>
                </c:pt>
                <c:pt idx="1457">
                  <c:v>6517.3100590000004</c:v>
                </c:pt>
                <c:pt idx="1458">
                  <c:v>6512.7099609999996</c:v>
                </c:pt>
                <c:pt idx="1459">
                  <c:v>6543.2001950000003</c:v>
                </c:pt>
                <c:pt idx="1460">
                  <c:v>6517.1801759999998</c:v>
                </c:pt>
                <c:pt idx="1461">
                  <c:v>6281.2001950000003</c:v>
                </c:pt>
                <c:pt idx="1462">
                  <c:v>6371.2998049999997</c:v>
                </c:pt>
                <c:pt idx="1463">
                  <c:v>6398.5400390000004</c:v>
                </c:pt>
                <c:pt idx="1464">
                  <c:v>6519.669922</c:v>
                </c:pt>
                <c:pt idx="1465">
                  <c:v>6734.9501950000003</c:v>
                </c:pt>
                <c:pt idx="1466">
                  <c:v>6721.9799800000001</c:v>
                </c:pt>
                <c:pt idx="1467">
                  <c:v>6710.6298829999996</c:v>
                </c:pt>
                <c:pt idx="1468">
                  <c:v>6595.4101559999999</c:v>
                </c:pt>
                <c:pt idx="1469">
                  <c:v>6446.4702150000003</c:v>
                </c:pt>
                <c:pt idx="1470">
                  <c:v>6495</c:v>
                </c:pt>
                <c:pt idx="1471">
                  <c:v>6676.75</c:v>
                </c:pt>
                <c:pt idx="1472">
                  <c:v>6644.1298829999996</c:v>
                </c:pt>
                <c:pt idx="1473">
                  <c:v>6601.9599609999996</c:v>
                </c:pt>
                <c:pt idx="1474">
                  <c:v>6625.5600590000004</c:v>
                </c:pt>
                <c:pt idx="1475">
                  <c:v>6589.6201170000004</c:v>
                </c:pt>
                <c:pt idx="1476">
                  <c:v>6556.1000979999999</c:v>
                </c:pt>
                <c:pt idx="1477">
                  <c:v>6502.5898440000001</c:v>
                </c:pt>
                <c:pt idx="1478">
                  <c:v>6576.6899409999996</c:v>
                </c:pt>
                <c:pt idx="1479">
                  <c:v>6622.4799800000001</c:v>
                </c:pt>
                <c:pt idx="1480">
                  <c:v>6588.3100590000004</c:v>
                </c:pt>
                <c:pt idx="1481">
                  <c:v>6602.9501950000003</c:v>
                </c:pt>
                <c:pt idx="1482">
                  <c:v>6652.2299800000001</c:v>
                </c:pt>
                <c:pt idx="1483">
                  <c:v>6642.6401370000003</c:v>
                </c:pt>
                <c:pt idx="1484">
                  <c:v>6585.5297849999997</c:v>
                </c:pt>
                <c:pt idx="1485">
                  <c:v>6256.2402339999999</c:v>
                </c:pt>
                <c:pt idx="1486">
                  <c:v>6274.580078</c:v>
                </c:pt>
                <c:pt idx="1487">
                  <c:v>6285.9902339999999</c:v>
                </c:pt>
                <c:pt idx="1488">
                  <c:v>6290.9301759999998</c:v>
                </c:pt>
                <c:pt idx="1489">
                  <c:v>6596.5400390000004</c:v>
                </c:pt>
                <c:pt idx="1490">
                  <c:v>6596.1098629999997</c:v>
                </c:pt>
                <c:pt idx="1491">
                  <c:v>6544.4301759999998</c:v>
                </c:pt>
                <c:pt idx="1492">
                  <c:v>6476.7099609999996</c:v>
                </c:pt>
                <c:pt idx="1493">
                  <c:v>6465.4101559999999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B8-4B49-BEA1-FF51F0882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3024024"/>
        <c:axId val="563024352"/>
      </c:lineChart>
      <c:dateAx>
        <c:axId val="56302402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024352"/>
        <c:crosses val="autoZero"/>
        <c:auto val="1"/>
        <c:lblOffset val="100"/>
        <c:baseTimeUnit val="days"/>
      </c:dateAx>
      <c:valAx>
        <c:axId val="563024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024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10</xdr:row>
      <xdr:rowOff>0</xdr:rowOff>
    </xdr:from>
    <xdr:to>
      <xdr:col>15</xdr:col>
      <xdr:colOff>903816</xdr:colOff>
      <xdr:row>23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1822092-0C30-44E3-AB5F-D474337927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092"/>
  <sheetViews>
    <sheetView tabSelected="1" zoomScale="90" zoomScaleNormal="90" workbookViewId="0">
      <selection activeCell="U11" sqref="U11"/>
    </sheetView>
  </sheetViews>
  <sheetFormatPr defaultRowHeight="14.5" x14ac:dyDescent="0.35"/>
  <cols>
    <col min="1" max="1" width="21.81640625" style="1" customWidth="1"/>
    <col min="2" max="2" width="10.6328125" style="46" bestFit="1" customWidth="1"/>
    <col min="4" max="4" width="8.1796875" customWidth="1"/>
    <col min="5" max="5" width="8.6328125" customWidth="1"/>
    <col min="6" max="6" width="12.08984375" customWidth="1"/>
    <col min="8" max="8" width="5.7265625" customWidth="1"/>
    <col min="9" max="9" width="2.08984375" customWidth="1"/>
    <col min="12" max="12" width="14.36328125" customWidth="1"/>
    <col min="13" max="13" width="1.81640625" customWidth="1"/>
    <col min="16" max="16" width="13" customWidth="1"/>
  </cols>
  <sheetData>
    <row r="1" spans="1:16" ht="26" x14ac:dyDescent="0.6">
      <c r="A1" s="40" t="s">
        <v>39</v>
      </c>
    </row>
    <row r="2" spans="1:16" ht="9" customHeight="1" thickBot="1" x14ac:dyDescent="0.4"/>
    <row r="3" spans="1:16" ht="15" thickBot="1" x14ac:dyDescent="0.4">
      <c r="A3" s="44" t="s">
        <v>0</v>
      </c>
      <c r="B3" s="47"/>
      <c r="D3" s="41" t="s">
        <v>1</v>
      </c>
      <c r="E3" s="42"/>
      <c r="F3" s="42"/>
      <c r="G3" s="42"/>
      <c r="H3" s="43"/>
      <c r="J3" s="41" t="s">
        <v>18</v>
      </c>
      <c r="K3" s="42"/>
      <c r="L3" s="43"/>
      <c r="N3" s="41" t="s">
        <v>18</v>
      </c>
      <c r="O3" s="42"/>
      <c r="P3" s="43"/>
    </row>
    <row r="4" spans="1:16" ht="15" thickBot="1" x14ac:dyDescent="0.4">
      <c r="A4" s="38" t="s">
        <v>2</v>
      </c>
      <c r="B4" s="29">
        <f>AVERAGE(C13:C3091)</f>
        <v>2.0279473431191759E-3</v>
      </c>
      <c r="D4" s="27" t="s">
        <v>3</v>
      </c>
      <c r="F4" s="35">
        <v>44980</v>
      </c>
      <c r="H4" s="31"/>
      <c r="J4" s="27" t="s">
        <v>38</v>
      </c>
      <c r="L4" s="45">
        <f>+Sheet1!F10</f>
        <v>510.78626637845991</v>
      </c>
      <c r="N4" s="27" t="s">
        <v>45</v>
      </c>
      <c r="P4" s="45">
        <f>Sheet1!F11</f>
        <v>6260.7166753960919</v>
      </c>
    </row>
    <row r="5" spans="1:16" x14ac:dyDescent="0.35">
      <c r="A5" s="38" t="s">
        <v>4</v>
      </c>
      <c r="B5" s="29">
        <f>STDEV(C13:C3091)</f>
        <v>3.8160081174129008E-2</v>
      </c>
      <c r="D5" s="27" t="s">
        <v>5</v>
      </c>
      <c r="F5" s="51">
        <v>23898.15</v>
      </c>
      <c r="H5" s="31"/>
      <c r="J5" s="27" t="s">
        <v>40</v>
      </c>
      <c r="L5" s="28">
        <f>+F9+L4</f>
        <v>30510.786266378462</v>
      </c>
      <c r="N5" s="27" t="s">
        <v>40</v>
      </c>
      <c r="P5" s="28">
        <f>+F9-P4</f>
        <v>23739.283324603908</v>
      </c>
    </row>
    <row r="6" spans="1:16" x14ac:dyDescent="0.35">
      <c r="A6" s="38" t="s">
        <v>6</v>
      </c>
      <c r="B6" s="29">
        <f>AVERAGE($D$42:$D$3091)</f>
        <v>6.2442150282309213E-2</v>
      </c>
      <c r="D6" s="27" t="s">
        <v>7</v>
      </c>
      <c r="F6" s="36">
        <f>B9</f>
        <v>0.44181408336436845</v>
      </c>
      <c r="H6" s="31"/>
      <c r="J6" s="27" t="s">
        <v>42</v>
      </c>
      <c r="L6" s="29">
        <f>+L5/F5-1</f>
        <v>0.27670075994913668</v>
      </c>
      <c r="N6" s="27" t="s">
        <v>42</v>
      </c>
      <c r="P6" s="29">
        <f>P5/F5-1</f>
        <v>-6.6476557974610717E-3</v>
      </c>
    </row>
    <row r="7" spans="1:16" x14ac:dyDescent="0.35">
      <c r="A7" s="38" t="s">
        <v>8</v>
      </c>
      <c r="B7" s="29">
        <f>STDEV($D$42:$D$3091)</f>
        <v>0.22575416546804847</v>
      </c>
      <c r="D7" s="27" t="s">
        <v>9</v>
      </c>
      <c r="F7">
        <v>0.25</v>
      </c>
      <c r="G7" t="s">
        <v>10</v>
      </c>
      <c r="H7" s="31"/>
      <c r="J7" s="27" t="s">
        <v>41</v>
      </c>
      <c r="L7" s="30">
        <f>+L5-F5</f>
        <v>6612.6362663784603</v>
      </c>
      <c r="N7" s="27" t="s">
        <v>41</v>
      </c>
      <c r="P7" s="30">
        <f>+P5-F5</f>
        <v>-158.86667539609334</v>
      </c>
    </row>
    <row r="8" spans="1:16" x14ac:dyDescent="0.35">
      <c r="A8" s="38" t="s">
        <v>11</v>
      </c>
      <c r="B8" s="29">
        <f>AVERAGE($E$104:$E$3091)</f>
        <v>0.19004442362999674</v>
      </c>
      <c r="D8" s="27" t="s">
        <v>12</v>
      </c>
      <c r="F8" s="36">
        <v>4.7199999999999999E-2</v>
      </c>
      <c r="G8" t="s">
        <v>13</v>
      </c>
      <c r="H8" s="31"/>
      <c r="J8" s="27"/>
      <c r="L8" s="31"/>
      <c r="N8" s="27"/>
      <c r="P8" s="31"/>
    </row>
    <row r="9" spans="1:16" ht="15" thickBot="1" x14ac:dyDescent="0.4">
      <c r="A9" s="39" t="s">
        <v>14</v>
      </c>
      <c r="B9" s="49">
        <f>STDEV($E$104:$E$3091)</f>
        <v>0.44181408336436845</v>
      </c>
      <c r="D9" s="32" t="s">
        <v>15</v>
      </c>
      <c r="E9" s="33"/>
      <c r="F9" s="37">
        <v>30000</v>
      </c>
      <c r="G9" s="33"/>
      <c r="H9" s="34"/>
      <c r="J9" s="32"/>
      <c r="K9" s="33"/>
      <c r="L9" s="34"/>
      <c r="N9" s="32"/>
      <c r="O9" s="33"/>
      <c r="P9" s="34"/>
    </row>
    <row r="10" spans="1:16" ht="10" customHeight="1" x14ac:dyDescent="0.35"/>
    <row r="11" spans="1:16" ht="72.5" x14ac:dyDescent="0.35">
      <c r="A11" s="52" t="s">
        <v>16</v>
      </c>
      <c r="B11" s="53" t="s">
        <v>47</v>
      </c>
      <c r="C11" s="52" t="s">
        <v>17</v>
      </c>
      <c r="D11" s="52" t="s">
        <v>43</v>
      </c>
      <c r="E11" s="52" t="s">
        <v>44</v>
      </c>
    </row>
    <row r="12" spans="1:16" x14ac:dyDescent="0.35">
      <c r="A12" s="2">
        <v>41899</v>
      </c>
      <c r="B12" s="48">
        <v>457.33401500000002</v>
      </c>
      <c r="C12" s="3"/>
      <c r="D12" s="3"/>
      <c r="E12" s="3"/>
    </row>
    <row r="13" spans="1:16" x14ac:dyDescent="0.35">
      <c r="A13" s="2">
        <v>41900</v>
      </c>
      <c r="B13" s="48">
        <v>424.44000199999999</v>
      </c>
      <c r="C13" s="4">
        <f>+B13/B12-1</f>
        <v>-7.1925577195477208E-2</v>
      </c>
      <c r="D13" s="3"/>
      <c r="E13" s="3"/>
    </row>
    <row r="14" spans="1:16" x14ac:dyDescent="0.35">
      <c r="A14" s="2">
        <v>41901</v>
      </c>
      <c r="B14" s="48">
        <v>394.79599000000002</v>
      </c>
      <c r="C14" s="4">
        <f t="shared" ref="C14:C77" si="0">+B14/B13-1</f>
        <v>-6.9842644096491102E-2</v>
      </c>
      <c r="D14" s="3"/>
      <c r="E14" s="3"/>
    </row>
    <row r="15" spans="1:16" x14ac:dyDescent="0.35">
      <c r="A15" s="2">
        <v>41902</v>
      </c>
      <c r="B15" s="48">
        <v>408.90399200000002</v>
      </c>
      <c r="C15" s="4">
        <f t="shared" si="0"/>
        <v>3.5734917165698654E-2</v>
      </c>
      <c r="D15" s="3"/>
      <c r="E15" s="3"/>
    </row>
    <row r="16" spans="1:16" x14ac:dyDescent="0.35">
      <c r="A16" s="2">
        <v>41903</v>
      </c>
      <c r="B16" s="48">
        <v>398.82101399999999</v>
      </c>
      <c r="C16" s="4">
        <f t="shared" si="0"/>
        <v>-2.465854625356656E-2</v>
      </c>
      <c r="D16" s="3"/>
      <c r="E16" s="3"/>
    </row>
    <row r="17" spans="1:5" x14ac:dyDescent="0.35">
      <c r="A17" s="2">
        <v>41904</v>
      </c>
      <c r="B17" s="48">
        <v>402.15200800000002</v>
      </c>
      <c r="C17" s="4">
        <f t="shared" si="0"/>
        <v>8.3521025298833873E-3</v>
      </c>
      <c r="D17" s="3"/>
      <c r="E17" s="3"/>
    </row>
    <row r="18" spans="1:5" x14ac:dyDescent="0.35">
      <c r="A18" s="2">
        <v>41905</v>
      </c>
      <c r="B18" s="48">
        <v>435.79098499999998</v>
      </c>
      <c r="C18" s="4">
        <f t="shared" si="0"/>
        <v>8.3647417719719508E-2</v>
      </c>
      <c r="D18" s="3"/>
      <c r="E18" s="3"/>
    </row>
    <row r="19" spans="1:5" x14ac:dyDescent="0.35">
      <c r="A19" s="2">
        <v>41906</v>
      </c>
      <c r="B19" s="48">
        <v>423.20498700000002</v>
      </c>
      <c r="C19" s="4">
        <f t="shared" si="0"/>
        <v>-2.8880813126503702E-2</v>
      </c>
      <c r="D19" s="3"/>
      <c r="E19" s="3"/>
    </row>
    <row r="20" spans="1:5" x14ac:dyDescent="0.35">
      <c r="A20" s="2">
        <v>41907</v>
      </c>
      <c r="B20" s="48">
        <v>411.574005</v>
      </c>
      <c r="C20" s="4">
        <f t="shared" si="0"/>
        <v>-2.7483092962701794E-2</v>
      </c>
      <c r="D20" s="3"/>
      <c r="E20" s="3"/>
    </row>
    <row r="21" spans="1:5" x14ac:dyDescent="0.35">
      <c r="A21" s="2">
        <v>41908</v>
      </c>
      <c r="B21" s="48">
        <v>404.42498799999998</v>
      </c>
      <c r="C21" s="4">
        <f t="shared" si="0"/>
        <v>-1.7369942982672137E-2</v>
      </c>
      <c r="D21" s="3"/>
      <c r="E21" s="3"/>
    </row>
    <row r="22" spans="1:5" x14ac:dyDescent="0.35">
      <c r="A22" s="2">
        <v>41909</v>
      </c>
      <c r="B22" s="48">
        <v>399.51998900000001</v>
      </c>
      <c r="C22" s="4">
        <f t="shared" si="0"/>
        <v>-1.2128328232774765E-2</v>
      </c>
      <c r="D22" s="3"/>
      <c r="E22" s="3"/>
    </row>
    <row r="23" spans="1:5" x14ac:dyDescent="0.35">
      <c r="A23" s="2">
        <v>41910</v>
      </c>
      <c r="B23" s="48">
        <v>377.18099999999998</v>
      </c>
      <c r="C23" s="4">
        <f t="shared" si="0"/>
        <v>-5.5914571523479006E-2</v>
      </c>
      <c r="D23" s="3"/>
      <c r="E23" s="3"/>
    </row>
    <row r="24" spans="1:5" x14ac:dyDescent="0.35">
      <c r="A24" s="2">
        <v>41911</v>
      </c>
      <c r="B24" s="48">
        <v>375.46701000000002</v>
      </c>
      <c r="C24" s="4">
        <f t="shared" si="0"/>
        <v>-4.5442108695824546E-3</v>
      </c>
      <c r="D24" s="3"/>
      <c r="E24" s="3"/>
    </row>
    <row r="25" spans="1:5" x14ac:dyDescent="0.35">
      <c r="A25" s="2">
        <v>41912</v>
      </c>
      <c r="B25" s="48">
        <v>386.94400000000002</v>
      </c>
      <c r="C25" s="4">
        <f t="shared" si="0"/>
        <v>3.056723944934614E-2</v>
      </c>
      <c r="D25" s="3"/>
      <c r="E25" s="3"/>
    </row>
    <row r="26" spans="1:5" x14ac:dyDescent="0.35">
      <c r="A26" s="2">
        <v>41913</v>
      </c>
      <c r="B26" s="48">
        <v>383.61498999999998</v>
      </c>
      <c r="C26" s="4">
        <f t="shared" si="0"/>
        <v>-8.6033379507113317E-3</v>
      </c>
      <c r="D26" s="3"/>
      <c r="E26" s="3"/>
    </row>
    <row r="27" spans="1:5" x14ac:dyDescent="0.35">
      <c r="A27" s="2">
        <v>41914</v>
      </c>
      <c r="B27" s="48">
        <v>375.07199100000003</v>
      </c>
      <c r="C27" s="4">
        <f t="shared" si="0"/>
        <v>-2.2269721524698416E-2</v>
      </c>
      <c r="D27" s="3"/>
      <c r="E27" s="3"/>
    </row>
    <row r="28" spans="1:5" x14ac:dyDescent="0.35">
      <c r="A28" s="2">
        <v>41915</v>
      </c>
      <c r="B28" s="48">
        <v>359.51199300000002</v>
      </c>
      <c r="C28" s="4">
        <f t="shared" si="0"/>
        <v>-4.1485363805798037E-2</v>
      </c>
      <c r="D28" s="3"/>
      <c r="E28" s="3"/>
    </row>
    <row r="29" spans="1:5" x14ac:dyDescent="0.35">
      <c r="A29" s="2">
        <v>41916</v>
      </c>
      <c r="B29" s="48">
        <v>328.86599699999999</v>
      </c>
      <c r="C29" s="4">
        <f t="shared" si="0"/>
        <v>-8.5243320380691823E-2</v>
      </c>
      <c r="D29" s="3"/>
      <c r="E29" s="3"/>
    </row>
    <row r="30" spans="1:5" x14ac:dyDescent="0.35">
      <c r="A30" s="2">
        <v>41917</v>
      </c>
      <c r="B30" s="48">
        <v>320.51001000000002</v>
      </c>
      <c r="C30" s="4">
        <f t="shared" si="0"/>
        <v>-2.5408485754761623E-2</v>
      </c>
      <c r="D30" s="3"/>
      <c r="E30" s="3"/>
    </row>
    <row r="31" spans="1:5" x14ac:dyDescent="0.35">
      <c r="A31" s="2">
        <v>41918</v>
      </c>
      <c r="B31" s="48">
        <v>330.07900999999998</v>
      </c>
      <c r="C31" s="4">
        <f t="shared" si="0"/>
        <v>2.9855541797274787E-2</v>
      </c>
      <c r="D31" s="3"/>
      <c r="E31" s="3"/>
    </row>
    <row r="32" spans="1:5" x14ac:dyDescent="0.35">
      <c r="A32" s="2">
        <v>41919</v>
      </c>
      <c r="B32" s="48">
        <v>336.18701199999998</v>
      </c>
      <c r="C32" s="4">
        <f t="shared" si="0"/>
        <v>1.8504666503937894E-2</v>
      </c>
      <c r="D32" s="3"/>
      <c r="E32" s="3"/>
    </row>
    <row r="33" spans="1:5" x14ac:dyDescent="0.35">
      <c r="A33" s="2">
        <v>41920</v>
      </c>
      <c r="B33" s="48">
        <v>352.94000199999999</v>
      </c>
      <c r="C33" s="4">
        <f t="shared" si="0"/>
        <v>4.9832353428335363E-2</v>
      </c>
      <c r="D33" s="3"/>
      <c r="E33" s="3"/>
    </row>
    <row r="34" spans="1:5" x14ac:dyDescent="0.35">
      <c r="A34" s="2">
        <v>41921</v>
      </c>
      <c r="B34" s="48">
        <v>365.02600100000001</v>
      </c>
      <c r="C34" s="4">
        <f t="shared" si="0"/>
        <v>3.4243777785211149E-2</v>
      </c>
      <c r="D34" s="3"/>
      <c r="E34" s="3"/>
    </row>
    <row r="35" spans="1:5" x14ac:dyDescent="0.35">
      <c r="A35" s="2">
        <v>41922</v>
      </c>
      <c r="B35" s="48">
        <v>361.56201199999998</v>
      </c>
      <c r="C35" s="4">
        <f t="shared" si="0"/>
        <v>-9.4897048169454434E-3</v>
      </c>
      <c r="D35" s="3"/>
      <c r="E35" s="3"/>
    </row>
    <row r="36" spans="1:5" x14ac:dyDescent="0.35">
      <c r="A36" s="2">
        <v>41923</v>
      </c>
      <c r="B36" s="48">
        <v>362.29901100000001</v>
      </c>
      <c r="C36" s="4">
        <f t="shared" si="0"/>
        <v>2.038375093454281E-3</v>
      </c>
      <c r="D36" s="3"/>
      <c r="E36" s="3"/>
    </row>
    <row r="37" spans="1:5" x14ac:dyDescent="0.35">
      <c r="A37" s="2">
        <v>41924</v>
      </c>
      <c r="B37" s="48">
        <v>378.54901100000001</v>
      </c>
      <c r="C37" s="4">
        <f t="shared" si="0"/>
        <v>4.4852454758702143E-2</v>
      </c>
      <c r="D37" s="3"/>
      <c r="E37" s="3"/>
    </row>
    <row r="38" spans="1:5" x14ac:dyDescent="0.35">
      <c r="A38" s="2">
        <v>41925</v>
      </c>
      <c r="B38" s="48">
        <v>390.41400099999998</v>
      </c>
      <c r="C38" s="4">
        <f t="shared" si="0"/>
        <v>3.1343339053129915E-2</v>
      </c>
      <c r="D38" s="3"/>
      <c r="E38" s="3"/>
    </row>
    <row r="39" spans="1:5" x14ac:dyDescent="0.35">
      <c r="A39" s="2">
        <v>41926</v>
      </c>
      <c r="B39" s="48">
        <v>400.86999500000002</v>
      </c>
      <c r="C39" s="4">
        <f t="shared" si="0"/>
        <v>2.6781811034487069E-2</v>
      </c>
      <c r="D39" s="3"/>
      <c r="E39" s="3"/>
    </row>
    <row r="40" spans="1:5" x14ac:dyDescent="0.35">
      <c r="A40" s="2">
        <v>41927</v>
      </c>
      <c r="B40" s="48">
        <v>394.77301</v>
      </c>
      <c r="C40" s="4">
        <f t="shared" si="0"/>
        <v>-1.520938228365043E-2</v>
      </c>
      <c r="D40" s="3"/>
      <c r="E40" s="3"/>
    </row>
    <row r="41" spans="1:5" x14ac:dyDescent="0.35">
      <c r="A41" s="2">
        <v>41928</v>
      </c>
      <c r="B41" s="48">
        <v>382.55599999999998</v>
      </c>
      <c r="C41" s="4">
        <f t="shared" si="0"/>
        <v>-3.0946923144517968E-2</v>
      </c>
      <c r="D41" s="3"/>
      <c r="E41" s="3"/>
    </row>
    <row r="42" spans="1:5" x14ac:dyDescent="0.35">
      <c r="A42" s="2">
        <v>41929</v>
      </c>
      <c r="B42" s="48">
        <v>383.75799599999999</v>
      </c>
      <c r="C42" s="4">
        <f t="shared" si="0"/>
        <v>3.1420131954538189E-3</v>
      </c>
      <c r="D42" s="4">
        <f>SUM(C13:C42)</f>
        <v>-0.15250795739038969</v>
      </c>
      <c r="E42" s="3"/>
    </row>
    <row r="43" spans="1:5" x14ac:dyDescent="0.35">
      <c r="A43" s="2">
        <v>41930</v>
      </c>
      <c r="B43" s="48">
        <v>391.44198599999999</v>
      </c>
      <c r="C43" s="4">
        <f t="shared" si="0"/>
        <v>2.0023009501018985E-2</v>
      </c>
      <c r="D43" s="4">
        <f t="shared" ref="D43:D106" si="1">SUM(C14:C43)</f>
        <v>-6.0559370693893499E-2</v>
      </c>
      <c r="E43" s="3"/>
    </row>
    <row r="44" spans="1:5" x14ac:dyDescent="0.35">
      <c r="A44" s="2">
        <v>41931</v>
      </c>
      <c r="B44" s="48">
        <v>389.54599000000002</v>
      </c>
      <c r="C44" s="4">
        <f t="shared" si="0"/>
        <v>-4.8436194067336125E-3</v>
      </c>
      <c r="D44" s="4">
        <f t="shared" si="1"/>
        <v>4.4396539958639902E-3</v>
      </c>
      <c r="E44" s="3"/>
    </row>
    <row r="45" spans="1:5" x14ac:dyDescent="0.35">
      <c r="A45" s="2">
        <v>41932</v>
      </c>
      <c r="B45" s="48">
        <v>382.84500100000002</v>
      </c>
      <c r="C45" s="4">
        <f t="shared" si="0"/>
        <v>-1.7202048466729125E-2</v>
      </c>
      <c r="D45" s="4">
        <f t="shared" si="1"/>
        <v>-4.8497311636563789E-2</v>
      </c>
      <c r="E45" s="3"/>
    </row>
    <row r="46" spans="1:5" x14ac:dyDescent="0.35">
      <c r="A46" s="2">
        <v>41933</v>
      </c>
      <c r="B46" s="48">
        <v>386.47500600000001</v>
      </c>
      <c r="C46" s="4">
        <f t="shared" si="0"/>
        <v>9.4816570427151969E-3</v>
      </c>
      <c r="D46" s="4">
        <f t="shared" si="1"/>
        <v>-1.4357108340282032E-2</v>
      </c>
      <c r="E46" s="3"/>
    </row>
    <row r="47" spans="1:5" x14ac:dyDescent="0.35">
      <c r="A47" s="2">
        <v>41934</v>
      </c>
      <c r="B47" s="48">
        <v>383.15798999999998</v>
      </c>
      <c r="C47" s="4">
        <f t="shared" si="0"/>
        <v>-8.5827438993558713E-3</v>
      </c>
      <c r="D47" s="4">
        <f t="shared" si="1"/>
        <v>-3.1291954769521291E-2</v>
      </c>
      <c r="E47" s="3"/>
    </row>
    <row r="48" spans="1:5" x14ac:dyDescent="0.35">
      <c r="A48" s="2">
        <v>41935</v>
      </c>
      <c r="B48" s="48">
        <v>358.41699199999999</v>
      </c>
      <c r="C48" s="4">
        <f t="shared" si="0"/>
        <v>-6.4571269934890263E-2</v>
      </c>
      <c r="D48" s="4">
        <f t="shared" si="1"/>
        <v>-0.17951064242413106</v>
      </c>
      <c r="E48" s="3"/>
    </row>
    <row r="49" spans="1:5" x14ac:dyDescent="0.35">
      <c r="A49" s="2">
        <v>41936</v>
      </c>
      <c r="B49" s="48">
        <v>358.34500100000002</v>
      </c>
      <c r="C49" s="4">
        <f t="shared" si="0"/>
        <v>-2.0085822270377029E-4</v>
      </c>
      <c r="D49" s="4">
        <f t="shared" si="1"/>
        <v>-0.15083068752033113</v>
      </c>
      <c r="E49" s="3"/>
    </row>
    <row r="50" spans="1:5" x14ac:dyDescent="0.35">
      <c r="A50" s="2">
        <v>41937</v>
      </c>
      <c r="B50" s="48">
        <v>347.27099600000003</v>
      </c>
      <c r="C50" s="4">
        <f t="shared" si="0"/>
        <v>-3.0903193763263892E-2</v>
      </c>
      <c r="D50" s="4">
        <f t="shared" si="1"/>
        <v>-0.15425078832089323</v>
      </c>
      <c r="E50" s="3"/>
    </row>
    <row r="51" spans="1:5" x14ac:dyDescent="0.35">
      <c r="A51" s="2">
        <v>41938</v>
      </c>
      <c r="B51" s="48">
        <v>354.70400999999998</v>
      </c>
      <c r="C51" s="4">
        <f t="shared" si="0"/>
        <v>2.1404073722298245E-2</v>
      </c>
      <c r="D51" s="4">
        <f t="shared" si="1"/>
        <v>-0.11547677161592285</v>
      </c>
      <c r="E51" s="3"/>
    </row>
    <row r="52" spans="1:5" x14ac:dyDescent="0.35">
      <c r="A52" s="2">
        <v>41939</v>
      </c>
      <c r="B52" s="48">
        <v>352.989014</v>
      </c>
      <c r="C52" s="4">
        <f t="shared" si="0"/>
        <v>-4.8350059532734635E-3</v>
      </c>
      <c r="D52" s="4">
        <f t="shared" si="1"/>
        <v>-0.10818344933642154</v>
      </c>
      <c r="E52" s="3"/>
    </row>
    <row r="53" spans="1:5" x14ac:dyDescent="0.35">
      <c r="A53" s="2">
        <v>41940</v>
      </c>
      <c r="B53" s="48">
        <v>357.61801100000002</v>
      </c>
      <c r="C53" s="4">
        <f t="shared" si="0"/>
        <v>1.3113714071566029E-2</v>
      </c>
      <c r="D53" s="4">
        <f t="shared" si="1"/>
        <v>-3.9155163741376509E-2</v>
      </c>
      <c r="E53" s="3"/>
    </row>
    <row r="54" spans="1:5" x14ac:dyDescent="0.35">
      <c r="A54" s="2">
        <v>41941</v>
      </c>
      <c r="B54" s="48">
        <v>335.591003</v>
      </c>
      <c r="C54" s="4">
        <f t="shared" si="0"/>
        <v>-6.1593676275997211E-2</v>
      </c>
      <c r="D54" s="4">
        <f t="shared" si="1"/>
        <v>-9.6204629147791265E-2</v>
      </c>
      <c r="E54" s="3"/>
    </row>
    <row r="55" spans="1:5" x14ac:dyDescent="0.35">
      <c r="A55" s="2">
        <v>41942</v>
      </c>
      <c r="B55" s="48">
        <v>345.30499300000002</v>
      </c>
      <c r="C55" s="4">
        <f t="shared" si="0"/>
        <v>2.8945919029897293E-2</v>
      </c>
      <c r="D55" s="4">
        <f t="shared" si="1"/>
        <v>-9.7825949567240111E-2</v>
      </c>
      <c r="E55" s="3"/>
    </row>
    <row r="56" spans="1:5" x14ac:dyDescent="0.35">
      <c r="A56" s="2">
        <v>41943</v>
      </c>
      <c r="B56" s="48">
        <v>338.32101399999999</v>
      </c>
      <c r="C56" s="4">
        <f t="shared" si="0"/>
        <v>-2.0225537254250026E-2</v>
      </c>
      <c r="D56" s="4">
        <f t="shared" si="1"/>
        <v>-0.10944814887077881</v>
      </c>
      <c r="E56" s="3"/>
    </row>
    <row r="57" spans="1:5" x14ac:dyDescent="0.35">
      <c r="A57" s="2">
        <v>41944</v>
      </c>
      <c r="B57" s="48">
        <v>325.74899299999998</v>
      </c>
      <c r="C57" s="4">
        <f t="shared" si="0"/>
        <v>-3.7160035823255111E-2</v>
      </c>
      <c r="D57" s="4">
        <f t="shared" si="1"/>
        <v>-0.1243384631693355</v>
      </c>
      <c r="E57" s="3"/>
    </row>
    <row r="58" spans="1:5" x14ac:dyDescent="0.35">
      <c r="A58" s="2">
        <v>41945</v>
      </c>
      <c r="B58" s="48">
        <v>325.891998</v>
      </c>
      <c r="C58" s="4">
        <f t="shared" si="0"/>
        <v>4.3900365948346121E-4</v>
      </c>
      <c r="D58" s="4">
        <f t="shared" si="1"/>
        <v>-8.2414095704054002E-2</v>
      </c>
      <c r="E58" s="3"/>
    </row>
    <row r="59" spans="1:5" x14ac:dyDescent="0.35">
      <c r="A59" s="2">
        <v>41946</v>
      </c>
      <c r="B59" s="48">
        <v>327.55398600000001</v>
      </c>
      <c r="C59" s="4">
        <f t="shared" si="0"/>
        <v>5.0998122390228939E-3</v>
      </c>
      <c r="D59" s="4">
        <f t="shared" si="1"/>
        <v>7.9290369156607143E-3</v>
      </c>
      <c r="E59" s="3"/>
    </row>
    <row r="60" spans="1:5" x14ac:dyDescent="0.35">
      <c r="A60" s="2">
        <v>41947</v>
      </c>
      <c r="B60" s="48">
        <v>330.49200400000001</v>
      </c>
      <c r="C60" s="4">
        <f t="shared" si="0"/>
        <v>8.9695687598807528E-3</v>
      </c>
      <c r="D60" s="4">
        <f t="shared" si="1"/>
        <v>4.230709143030309E-2</v>
      </c>
      <c r="E60" s="3"/>
    </row>
    <row r="61" spans="1:5" x14ac:dyDescent="0.35">
      <c r="A61" s="2">
        <v>41948</v>
      </c>
      <c r="B61" s="48">
        <v>339.48599200000001</v>
      </c>
      <c r="C61" s="4">
        <f t="shared" si="0"/>
        <v>2.7213935257568211E-2</v>
      </c>
      <c r="D61" s="4">
        <f t="shared" si="1"/>
        <v>3.9665484890596514E-2</v>
      </c>
      <c r="E61" s="3"/>
    </row>
    <row r="62" spans="1:5" x14ac:dyDescent="0.35">
      <c r="A62" s="2">
        <v>41949</v>
      </c>
      <c r="B62" s="48">
        <v>349.290009</v>
      </c>
      <c r="C62" s="4">
        <f t="shared" si="0"/>
        <v>2.8879003054712138E-2</v>
      </c>
      <c r="D62" s="4">
        <f t="shared" si="1"/>
        <v>5.0039821441370758E-2</v>
      </c>
      <c r="E62" s="3"/>
    </row>
    <row r="63" spans="1:5" x14ac:dyDescent="0.35">
      <c r="A63" s="2">
        <v>41950</v>
      </c>
      <c r="B63" s="48">
        <v>342.415009</v>
      </c>
      <c r="C63" s="4">
        <f t="shared" si="0"/>
        <v>-1.9682784571144141E-2</v>
      </c>
      <c r="D63" s="4">
        <f t="shared" si="1"/>
        <v>-1.9475316558108746E-2</v>
      </c>
      <c r="E63" s="3"/>
    </row>
    <row r="64" spans="1:5" x14ac:dyDescent="0.35">
      <c r="A64" s="2">
        <v>41951</v>
      </c>
      <c r="B64" s="48">
        <v>345.48800699999998</v>
      </c>
      <c r="C64" s="4">
        <f t="shared" si="0"/>
        <v>8.9744839426708634E-3</v>
      </c>
      <c r="D64" s="4">
        <f t="shared" si="1"/>
        <v>-4.4744610400649032E-2</v>
      </c>
      <c r="E64" s="3"/>
    </row>
    <row r="65" spans="1:5" x14ac:dyDescent="0.35">
      <c r="A65" s="2">
        <v>41952</v>
      </c>
      <c r="B65" s="48">
        <v>363.26400799999999</v>
      </c>
      <c r="C65" s="4">
        <f t="shared" si="0"/>
        <v>5.1451861250859654E-2</v>
      </c>
      <c r="D65" s="4">
        <f t="shared" si="1"/>
        <v>1.6196955667156065E-2</v>
      </c>
      <c r="E65" s="3"/>
    </row>
    <row r="66" spans="1:5" x14ac:dyDescent="0.35">
      <c r="A66" s="2">
        <v>41953</v>
      </c>
      <c r="B66" s="48">
        <v>366.92401100000001</v>
      </c>
      <c r="C66" s="4">
        <f t="shared" si="0"/>
        <v>1.0075325161308157E-2</v>
      </c>
      <c r="D66" s="4">
        <f t="shared" si="1"/>
        <v>2.4233905735009942E-2</v>
      </c>
      <c r="E66" s="3"/>
    </row>
    <row r="67" spans="1:5" x14ac:dyDescent="0.35">
      <c r="A67" s="2">
        <v>41954</v>
      </c>
      <c r="B67" s="48">
        <v>367.69500699999998</v>
      </c>
      <c r="C67" s="4">
        <f t="shared" si="0"/>
        <v>2.1012416110319787E-3</v>
      </c>
      <c r="D67" s="4">
        <f t="shared" si="1"/>
        <v>-1.8517307412660222E-2</v>
      </c>
      <c r="E67" s="3"/>
    </row>
    <row r="68" spans="1:5" x14ac:dyDescent="0.35">
      <c r="A68" s="2">
        <v>41955</v>
      </c>
      <c r="B68" s="48">
        <v>423.56100500000002</v>
      </c>
      <c r="C68" s="4">
        <f t="shared" si="0"/>
        <v>0.15193569925196204</v>
      </c>
      <c r="D68" s="4">
        <f t="shared" si="1"/>
        <v>0.1020750527861719</v>
      </c>
      <c r="E68" s="3"/>
    </row>
    <row r="69" spans="1:5" x14ac:dyDescent="0.35">
      <c r="A69" s="2">
        <v>41956</v>
      </c>
      <c r="B69" s="48">
        <v>420.73498499999999</v>
      </c>
      <c r="C69" s="4">
        <f t="shared" si="0"/>
        <v>-6.6720495197616358E-3</v>
      </c>
      <c r="D69" s="4">
        <f t="shared" si="1"/>
        <v>6.86211922319232E-2</v>
      </c>
      <c r="E69" s="3"/>
    </row>
    <row r="70" spans="1:5" x14ac:dyDescent="0.35">
      <c r="A70" s="2">
        <v>41957</v>
      </c>
      <c r="B70" s="48">
        <v>397.817993</v>
      </c>
      <c r="C70" s="4">
        <f t="shared" si="0"/>
        <v>-5.4468947953068336E-2</v>
      </c>
      <c r="D70" s="4">
        <f t="shared" si="1"/>
        <v>2.9361626562505294E-2</v>
      </c>
      <c r="E70" s="3"/>
    </row>
    <row r="71" spans="1:5" x14ac:dyDescent="0.35">
      <c r="A71" s="2">
        <v>41958</v>
      </c>
      <c r="B71" s="48">
        <v>376.13299599999999</v>
      </c>
      <c r="C71" s="4">
        <f t="shared" si="0"/>
        <v>-5.4509844656523643E-2</v>
      </c>
      <c r="D71" s="4">
        <f t="shared" si="1"/>
        <v>5.7987050504996196E-3</v>
      </c>
      <c r="E71" s="3"/>
    </row>
    <row r="72" spans="1:5" x14ac:dyDescent="0.35">
      <c r="A72" s="2">
        <v>41959</v>
      </c>
      <c r="B72" s="48">
        <v>387.88198899999998</v>
      </c>
      <c r="C72" s="4">
        <f t="shared" si="0"/>
        <v>3.1236273139940041E-2</v>
      </c>
      <c r="D72" s="4">
        <f t="shared" si="1"/>
        <v>3.3892964994985841E-2</v>
      </c>
      <c r="E72" s="3"/>
    </row>
    <row r="73" spans="1:5" x14ac:dyDescent="0.35">
      <c r="A73" s="2">
        <v>41960</v>
      </c>
      <c r="B73" s="48">
        <v>387.40798999999998</v>
      </c>
      <c r="C73" s="4">
        <f t="shared" si="0"/>
        <v>-1.2220185866892441E-3</v>
      </c>
      <c r="D73" s="4">
        <f t="shared" si="1"/>
        <v>1.2647936907277613E-2</v>
      </c>
      <c r="E73" s="3"/>
    </row>
    <row r="74" spans="1:5" x14ac:dyDescent="0.35">
      <c r="A74" s="2">
        <v>41961</v>
      </c>
      <c r="B74" s="48">
        <v>375.19799799999998</v>
      </c>
      <c r="C74" s="4">
        <f t="shared" si="0"/>
        <v>-3.1517140366671303E-2</v>
      </c>
      <c r="D74" s="4">
        <f t="shared" si="1"/>
        <v>-1.4025584052660078E-2</v>
      </c>
      <c r="E74" s="3"/>
    </row>
    <row r="75" spans="1:5" x14ac:dyDescent="0.35">
      <c r="A75" s="2">
        <v>41962</v>
      </c>
      <c r="B75" s="48">
        <v>380.55499300000002</v>
      </c>
      <c r="C75" s="4">
        <f t="shared" si="0"/>
        <v>1.4277781407564971E-2</v>
      </c>
      <c r="D75" s="4">
        <f t="shared" si="1"/>
        <v>1.7454245821634018E-2</v>
      </c>
      <c r="E75" s="3"/>
    </row>
    <row r="76" spans="1:5" x14ac:dyDescent="0.35">
      <c r="A76" s="2">
        <v>41963</v>
      </c>
      <c r="B76" s="48">
        <v>357.83999599999999</v>
      </c>
      <c r="C76" s="4">
        <f t="shared" si="0"/>
        <v>-5.9689131447028587E-2</v>
      </c>
      <c r="D76" s="4">
        <f t="shared" si="1"/>
        <v>-5.1716542668109766E-2</v>
      </c>
      <c r="E76" s="3"/>
    </row>
    <row r="77" spans="1:5" x14ac:dyDescent="0.35">
      <c r="A77" s="2">
        <v>41964</v>
      </c>
      <c r="B77" s="48">
        <v>350.84799199999998</v>
      </c>
      <c r="C77" s="4">
        <f t="shared" si="0"/>
        <v>-1.9539470372674672E-2</v>
      </c>
      <c r="D77" s="4">
        <f t="shared" si="1"/>
        <v>-6.2673269141428567E-2</v>
      </c>
      <c r="E77" s="3"/>
    </row>
    <row r="78" spans="1:5" x14ac:dyDescent="0.35">
      <c r="A78" s="2">
        <v>41965</v>
      </c>
      <c r="B78" s="48">
        <v>352.92001299999998</v>
      </c>
      <c r="C78" s="4">
        <f t="shared" ref="C78:C141" si="2">+B78/B77-1</f>
        <v>5.9057513431628461E-3</v>
      </c>
      <c r="D78" s="4">
        <f t="shared" si="1"/>
        <v>7.8037521366245421E-3</v>
      </c>
      <c r="E78" s="3"/>
    </row>
    <row r="79" spans="1:5" x14ac:dyDescent="0.35">
      <c r="A79" s="2">
        <v>41966</v>
      </c>
      <c r="B79" s="48">
        <v>367.57299799999998</v>
      </c>
      <c r="C79" s="4">
        <f t="shared" si="2"/>
        <v>4.1519280460867503E-2</v>
      </c>
      <c r="D79" s="4">
        <f t="shared" si="1"/>
        <v>4.9523890820195815E-2</v>
      </c>
      <c r="E79" s="3"/>
    </row>
    <row r="80" spans="1:5" x14ac:dyDescent="0.35">
      <c r="A80" s="2">
        <v>41967</v>
      </c>
      <c r="B80" s="48">
        <v>376.90100100000001</v>
      </c>
      <c r="C80" s="4">
        <f t="shared" si="2"/>
        <v>2.5377280297395499E-2</v>
      </c>
      <c r="D80" s="4">
        <f t="shared" si="1"/>
        <v>0.10580436488085521</v>
      </c>
      <c r="E80" s="3"/>
    </row>
    <row r="81" spans="1:5" x14ac:dyDescent="0.35">
      <c r="A81" s="2">
        <v>41968</v>
      </c>
      <c r="B81" s="48">
        <v>375.34799199999998</v>
      </c>
      <c r="C81" s="4">
        <f t="shared" si="2"/>
        <v>-4.1204692900246309E-3</v>
      </c>
      <c r="D81" s="4">
        <f t="shared" si="1"/>
        <v>8.0279821868532331E-2</v>
      </c>
      <c r="E81" s="3"/>
    </row>
    <row r="82" spans="1:5" x14ac:dyDescent="0.35">
      <c r="A82" s="2">
        <v>41969</v>
      </c>
      <c r="B82" s="48">
        <v>368.36999500000002</v>
      </c>
      <c r="C82" s="4">
        <f t="shared" si="2"/>
        <v>-1.8590740189706301E-2</v>
      </c>
      <c r="D82" s="4">
        <f t="shared" si="1"/>
        <v>6.6524087632099493E-2</v>
      </c>
      <c r="E82" s="3"/>
    </row>
    <row r="83" spans="1:5" x14ac:dyDescent="0.35">
      <c r="A83" s="2">
        <v>41970</v>
      </c>
      <c r="B83" s="48">
        <v>369.67001299999998</v>
      </c>
      <c r="C83" s="4">
        <f t="shared" si="2"/>
        <v>3.5291093673359697E-3</v>
      </c>
      <c r="D83" s="4">
        <f t="shared" si="1"/>
        <v>5.6939482927869434E-2</v>
      </c>
      <c r="E83" s="3"/>
    </row>
    <row r="84" spans="1:5" x14ac:dyDescent="0.35">
      <c r="A84" s="2">
        <v>41971</v>
      </c>
      <c r="B84" s="48">
        <v>376.44699100000003</v>
      </c>
      <c r="C84" s="4">
        <f t="shared" si="2"/>
        <v>1.8332506726749465E-2</v>
      </c>
      <c r="D84" s="4">
        <f t="shared" si="1"/>
        <v>0.13686566593061611</v>
      </c>
      <c r="E84" s="3"/>
    </row>
    <row r="85" spans="1:5" x14ac:dyDescent="0.35">
      <c r="A85" s="2">
        <v>41972</v>
      </c>
      <c r="B85" s="48">
        <v>375.49099699999999</v>
      </c>
      <c r="C85" s="4">
        <f t="shared" si="2"/>
        <v>-2.5395182399001737E-3</v>
      </c>
      <c r="D85" s="4">
        <f t="shared" si="1"/>
        <v>0.10538022866081864</v>
      </c>
      <c r="E85" s="3"/>
    </row>
    <row r="86" spans="1:5" x14ac:dyDescent="0.35">
      <c r="A86" s="2">
        <v>41973</v>
      </c>
      <c r="B86" s="48">
        <v>378.04699699999998</v>
      </c>
      <c r="C86" s="4">
        <f t="shared" si="2"/>
        <v>6.8070873081411687E-3</v>
      </c>
      <c r="D86" s="4">
        <f t="shared" si="1"/>
        <v>0.13241285322320984</v>
      </c>
      <c r="E86" s="3"/>
    </row>
    <row r="87" spans="1:5" x14ac:dyDescent="0.35">
      <c r="A87" s="2">
        <v>41974</v>
      </c>
      <c r="B87" s="48">
        <v>379.24499500000002</v>
      </c>
      <c r="C87" s="4">
        <f t="shared" si="2"/>
        <v>3.1689128851883908E-3</v>
      </c>
      <c r="D87" s="4">
        <f t="shared" si="1"/>
        <v>0.17274180193165334</v>
      </c>
      <c r="E87" s="3"/>
    </row>
    <row r="88" spans="1:5" x14ac:dyDescent="0.35">
      <c r="A88" s="2">
        <v>41975</v>
      </c>
      <c r="B88" s="48">
        <v>381.31500199999999</v>
      </c>
      <c r="C88" s="4">
        <f t="shared" si="2"/>
        <v>5.4582315582041296E-3</v>
      </c>
      <c r="D88" s="4">
        <f t="shared" si="1"/>
        <v>0.17776102983037401</v>
      </c>
      <c r="E88" s="3"/>
    </row>
    <row r="89" spans="1:5" x14ac:dyDescent="0.35">
      <c r="A89" s="2">
        <v>41976</v>
      </c>
      <c r="B89" s="48">
        <v>375.01001000000002</v>
      </c>
      <c r="C89" s="4">
        <f t="shared" si="2"/>
        <v>-1.6534864788771086E-2</v>
      </c>
      <c r="D89" s="4">
        <f t="shared" si="1"/>
        <v>0.15612635280258003</v>
      </c>
      <c r="E89" s="3"/>
    </row>
    <row r="90" spans="1:5" x14ac:dyDescent="0.35">
      <c r="A90" s="2">
        <v>41977</v>
      </c>
      <c r="B90" s="48">
        <v>369.60400399999997</v>
      </c>
      <c r="C90" s="4">
        <f t="shared" si="2"/>
        <v>-1.4415631198751333E-2</v>
      </c>
      <c r="D90" s="4">
        <f t="shared" si="1"/>
        <v>0.13274115284394794</v>
      </c>
      <c r="E90" s="3"/>
    </row>
    <row r="91" spans="1:5" x14ac:dyDescent="0.35">
      <c r="A91" s="2">
        <v>41978</v>
      </c>
      <c r="B91" s="48">
        <v>376.85400399999997</v>
      </c>
      <c r="C91" s="4">
        <f t="shared" si="2"/>
        <v>1.9615588363593561E-2</v>
      </c>
      <c r="D91" s="4">
        <f t="shared" si="1"/>
        <v>0.12514280594997329</v>
      </c>
      <c r="E91" s="3"/>
    </row>
    <row r="92" spans="1:5" x14ac:dyDescent="0.35">
      <c r="A92" s="2">
        <v>41979</v>
      </c>
      <c r="B92" s="48">
        <v>374.78500400000001</v>
      </c>
      <c r="C92" s="4">
        <f t="shared" si="2"/>
        <v>-5.4901897765160523E-3</v>
      </c>
      <c r="D92" s="4">
        <f t="shared" si="1"/>
        <v>9.07736131187451E-2</v>
      </c>
      <c r="E92" s="3"/>
    </row>
    <row r="93" spans="1:5" x14ac:dyDescent="0.35">
      <c r="A93" s="2">
        <v>41980</v>
      </c>
      <c r="B93" s="48">
        <v>375.09500100000002</v>
      </c>
      <c r="C93" s="4">
        <f t="shared" si="2"/>
        <v>8.271328806954692E-4</v>
      </c>
      <c r="D93" s="4">
        <f t="shared" si="1"/>
        <v>0.11128353057058471</v>
      </c>
      <c r="E93" s="3"/>
    </row>
    <row r="94" spans="1:5" x14ac:dyDescent="0.35">
      <c r="A94" s="2">
        <v>41981</v>
      </c>
      <c r="B94" s="48">
        <v>361.908997</v>
      </c>
      <c r="C94" s="4">
        <f t="shared" si="2"/>
        <v>-3.5153771617446927E-2</v>
      </c>
      <c r="D94" s="4">
        <f t="shared" si="1"/>
        <v>6.7155275010466919E-2</v>
      </c>
      <c r="E94" s="3"/>
    </row>
    <row r="95" spans="1:5" x14ac:dyDescent="0.35">
      <c r="A95" s="2">
        <v>41982</v>
      </c>
      <c r="B95" s="48">
        <v>352.21899400000001</v>
      </c>
      <c r="C95" s="4">
        <f t="shared" si="2"/>
        <v>-2.6774694965651769E-2</v>
      </c>
      <c r="D95" s="4">
        <f t="shared" si="1"/>
        <v>-1.1071281206044503E-2</v>
      </c>
      <c r="E95" s="3"/>
    </row>
    <row r="96" spans="1:5" x14ac:dyDescent="0.35">
      <c r="A96" s="2">
        <v>41983</v>
      </c>
      <c r="B96" s="48">
        <v>346.36498999999998</v>
      </c>
      <c r="C96" s="4">
        <f t="shared" si="2"/>
        <v>-1.6620352961430718E-2</v>
      </c>
      <c r="D96" s="4">
        <f t="shared" si="1"/>
        <v>-3.7766959328783378E-2</v>
      </c>
      <c r="E96" s="3"/>
    </row>
    <row r="97" spans="1:5" x14ac:dyDescent="0.35">
      <c r="A97" s="2">
        <v>41984</v>
      </c>
      <c r="B97" s="48">
        <v>350.506012</v>
      </c>
      <c r="C97" s="4">
        <f t="shared" si="2"/>
        <v>1.195565983732938E-2</v>
      </c>
      <c r="D97" s="4">
        <f t="shared" si="1"/>
        <v>-2.7912541102485977E-2</v>
      </c>
      <c r="E97" s="3"/>
    </row>
    <row r="98" spans="1:5" x14ac:dyDescent="0.35">
      <c r="A98" s="2">
        <v>41985</v>
      </c>
      <c r="B98" s="48">
        <v>352.54199199999999</v>
      </c>
      <c r="C98" s="4">
        <f t="shared" si="2"/>
        <v>5.8086878121794694E-3</v>
      </c>
      <c r="D98" s="4">
        <f t="shared" si="1"/>
        <v>-0.17403955254226855</v>
      </c>
      <c r="E98" s="3"/>
    </row>
    <row r="99" spans="1:5" x14ac:dyDescent="0.35">
      <c r="A99" s="2">
        <v>41986</v>
      </c>
      <c r="B99" s="48">
        <v>347.37600700000002</v>
      </c>
      <c r="C99" s="4">
        <f t="shared" si="2"/>
        <v>-1.4653530975680118E-2</v>
      </c>
      <c r="D99" s="4">
        <f t="shared" si="1"/>
        <v>-0.18202103399818703</v>
      </c>
      <c r="E99" s="3"/>
    </row>
    <row r="100" spans="1:5" x14ac:dyDescent="0.35">
      <c r="A100" s="2">
        <v>41987</v>
      </c>
      <c r="B100" s="48">
        <v>351.63198899999998</v>
      </c>
      <c r="C100" s="4">
        <f t="shared" si="2"/>
        <v>1.2251801835006848E-2</v>
      </c>
      <c r="D100" s="4">
        <f t="shared" si="1"/>
        <v>-0.11530028421011185</v>
      </c>
      <c r="E100" s="3"/>
    </row>
    <row r="101" spans="1:5" x14ac:dyDescent="0.35">
      <c r="A101" s="2">
        <v>41988</v>
      </c>
      <c r="B101" s="48">
        <v>345.34500100000002</v>
      </c>
      <c r="C101" s="4">
        <f t="shared" si="2"/>
        <v>-1.7879454078906232E-2</v>
      </c>
      <c r="D101" s="4">
        <f t="shared" si="1"/>
        <v>-7.8669893632494436E-2</v>
      </c>
      <c r="E101" s="3"/>
    </row>
    <row r="102" spans="1:5" x14ac:dyDescent="0.35">
      <c r="A102" s="2">
        <v>41989</v>
      </c>
      <c r="B102" s="48">
        <v>327.06201199999998</v>
      </c>
      <c r="C102" s="4">
        <f t="shared" si="2"/>
        <v>-5.2941229631408682E-2</v>
      </c>
      <c r="D102" s="4">
        <f t="shared" si="1"/>
        <v>-0.16284739640384316</v>
      </c>
      <c r="E102" s="3"/>
    </row>
    <row r="103" spans="1:5" x14ac:dyDescent="0.35">
      <c r="A103" s="2">
        <v>41990</v>
      </c>
      <c r="B103" s="48">
        <v>319.77600100000001</v>
      </c>
      <c r="C103" s="4">
        <f t="shared" si="2"/>
        <v>-2.2277154584372738E-2</v>
      </c>
      <c r="D103" s="4">
        <f t="shared" si="1"/>
        <v>-0.18390253240152665</v>
      </c>
      <c r="E103" s="3"/>
    </row>
    <row r="104" spans="1:5" x14ac:dyDescent="0.35">
      <c r="A104" s="2">
        <v>41991</v>
      </c>
      <c r="B104" s="48">
        <v>311.39599600000003</v>
      </c>
      <c r="C104" s="4">
        <f t="shared" si="2"/>
        <v>-2.6205859644857998E-2</v>
      </c>
      <c r="D104" s="4">
        <f t="shared" si="1"/>
        <v>-0.17859125167971335</v>
      </c>
      <c r="E104" s="4">
        <f>SUM(C13:C104)</f>
        <v>-0.32994540302847775</v>
      </c>
    </row>
    <row r="105" spans="1:5" x14ac:dyDescent="0.35">
      <c r="A105" s="2">
        <v>41992</v>
      </c>
      <c r="B105" s="48">
        <v>317.84298699999999</v>
      </c>
      <c r="C105" s="4">
        <f t="shared" si="2"/>
        <v>2.0703512835148929E-2</v>
      </c>
      <c r="D105" s="4">
        <f t="shared" si="1"/>
        <v>-0.17216552025212939</v>
      </c>
      <c r="E105" s="4">
        <f t="shared" ref="E105:E168" si="3">SUM(C14:C105)</f>
        <v>-0.23731631299785161</v>
      </c>
    </row>
    <row r="106" spans="1:5" x14ac:dyDescent="0.35">
      <c r="A106" s="2">
        <v>41993</v>
      </c>
      <c r="B106" s="48">
        <v>329.95599399999998</v>
      </c>
      <c r="C106" s="4">
        <f t="shared" si="2"/>
        <v>3.8110033870276894E-2</v>
      </c>
      <c r="D106" s="4">
        <f t="shared" si="1"/>
        <v>-7.4366354934823908E-2</v>
      </c>
      <c r="E106" s="4">
        <f t="shared" si="3"/>
        <v>-0.12936363503108361</v>
      </c>
    </row>
    <row r="107" spans="1:5" x14ac:dyDescent="0.35">
      <c r="A107" s="2">
        <v>41994</v>
      </c>
      <c r="B107" s="48">
        <v>320.84298699999999</v>
      </c>
      <c r="C107" s="4">
        <f t="shared" si="2"/>
        <v>-2.7618855743532844E-2</v>
      </c>
      <c r="D107" s="4">
        <f t="shared" ref="D107:D170" si="4">SUM(C78:C107)</f>
        <v>-8.244574030568208E-2</v>
      </c>
      <c r="E107" s="4">
        <f t="shared" si="3"/>
        <v>-0.19271740794031511</v>
      </c>
    </row>
    <row r="108" spans="1:5" x14ac:dyDescent="0.35">
      <c r="A108" s="2">
        <v>41995</v>
      </c>
      <c r="B108" s="48">
        <v>331.885986</v>
      </c>
      <c r="C108" s="4">
        <f t="shared" si="2"/>
        <v>3.4418701506478744E-2</v>
      </c>
      <c r="D108" s="4">
        <f t="shared" si="4"/>
        <v>-5.3932790142366183E-2</v>
      </c>
      <c r="E108" s="4">
        <f t="shared" si="3"/>
        <v>-0.13364016018026981</v>
      </c>
    </row>
    <row r="109" spans="1:5" x14ac:dyDescent="0.35">
      <c r="A109" s="2">
        <v>41996</v>
      </c>
      <c r="B109" s="48">
        <v>334.57199100000003</v>
      </c>
      <c r="C109" s="4">
        <f t="shared" si="2"/>
        <v>8.0931558224939248E-3</v>
      </c>
      <c r="D109" s="4">
        <f t="shared" si="4"/>
        <v>-8.735891478073976E-2</v>
      </c>
      <c r="E109" s="4">
        <f t="shared" si="3"/>
        <v>-0.13389910688765927</v>
      </c>
    </row>
    <row r="110" spans="1:5" x14ac:dyDescent="0.35">
      <c r="A110" s="2">
        <v>41997</v>
      </c>
      <c r="B110" s="48">
        <v>322.533997</v>
      </c>
      <c r="C110" s="4">
        <f t="shared" si="2"/>
        <v>-3.5980280250058394E-2</v>
      </c>
      <c r="D110" s="4">
        <f t="shared" si="4"/>
        <v>-0.14871647532819365</v>
      </c>
      <c r="E110" s="4">
        <f t="shared" si="3"/>
        <v>-0.25352680485743717</v>
      </c>
    </row>
    <row r="111" spans="1:5" x14ac:dyDescent="0.35">
      <c r="A111" s="2">
        <v>41998</v>
      </c>
      <c r="B111" s="48">
        <v>319.00799599999999</v>
      </c>
      <c r="C111" s="4">
        <f t="shared" si="2"/>
        <v>-1.0932183995475131E-2</v>
      </c>
      <c r="D111" s="4">
        <f t="shared" si="4"/>
        <v>-0.15552819003364415</v>
      </c>
      <c r="E111" s="4">
        <f t="shared" si="3"/>
        <v>-0.2355781757264086</v>
      </c>
    </row>
    <row r="112" spans="1:5" x14ac:dyDescent="0.35">
      <c r="A112" s="2">
        <v>41999</v>
      </c>
      <c r="B112" s="48">
        <v>327.92401100000001</v>
      </c>
      <c r="C112" s="4">
        <f t="shared" si="2"/>
        <v>2.794918971247351E-2</v>
      </c>
      <c r="D112" s="4">
        <f t="shared" si="4"/>
        <v>-0.10898826013146434</v>
      </c>
      <c r="E112" s="4">
        <f t="shared" si="3"/>
        <v>-0.1801458930512333</v>
      </c>
    </row>
    <row r="113" spans="1:5" x14ac:dyDescent="0.35">
      <c r="A113" s="2">
        <v>42000</v>
      </c>
      <c r="B113" s="48">
        <v>315.86300699999998</v>
      </c>
      <c r="C113" s="4">
        <f t="shared" si="2"/>
        <v>-3.677987459112908E-2</v>
      </c>
      <c r="D113" s="4">
        <f t="shared" si="4"/>
        <v>-0.14929724408992939</v>
      </c>
      <c r="E113" s="4">
        <f t="shared" si="3"/>
        <v>-0.19955582465969024</v>
      </c>
    </row>
    <row r="114" spans="1:5" x14ac:dyDescent="0.35">
      <c r="A114" s="2">
        <v>42001</v>
      </c>
      <c r="B114" s="48">
        <v>317.239014</v>
      </c>
      <c r="C114" s="4">
        <f t="shared" si="2"/>
        <v>4.3563411020146603E-3</v>
      </c>
      <c r="D114" s="4">
        <f t="shared" si="4"/>
        <v>-0.1632734097146642</v>
      </c>
      <c r="E114" s="4">
        <f t="shared" si="3"/>
        <v>-0.18307115532490081</v>
      </c>
    </row>
    <row r="115" spans="1:5" x14ac:dyDescent="0.35">
      <c r="A115" s="2">
        <v>42002</v>
      </c>
      <c r="B115" s="48">
        <v>312.67001299999998</v>
      </c>
      <c r="C115" s="4">
        <f t="shared" si="2"/>
        <v>-1.4402393143234327E-2</v>
      </c>
      <c r="D115" s="4">
        <f t="shared" si="4"/>
        <v>-0.17513628461799835</v>
      </c>
      <c r="E115" s="4">
        <f t="shared" si="3"/>
        <v>-0.14155897694465613</v>
      </c>
    </row>
    <row r="116" spans="1:5" x14ac:dyDescent="0.35">
      <c r="A116" s="2">
        <v>42003</v>
      </c>
      <c r="B116" s="48">
        <v>310.73700000000002</v>
      </c>
      <c r="C116" s="4">
        <f t="shared" si="2"/>
        <v>-6.182278183485268E-3</v>
      </c>
      <c r="D116" s="4">
        <f t="shared" si="4"/>
        <v>-0.18812565010962479</v>
      </c>
      <c r="E116" s="4">
        <f t="shared" si="3"/>
        <v>-0.14319704425855895</v>
      </c>
    </row>
    <row r="117" spans="1:5" x14ac:dyDescent="0.35">
      <c r="A117" s="2">
        <v>42004</v>
      </c>
      <c r="B117" s="48">
        <v>320.192993</v>
      </c>
      <c r="C117" s="4">
        <f t="shared" si="2"/>
        <v>3.0430856319009214E-2</v>
      </c>
      <c r="D117" s="4">
        <f t="shared" si="4"/>
        <v>-0.16086370667580396</v>
      </c>
      <c r="E117" s="4">
        <f t="shared" si="3"/>
        <v>-0.14333342738889587</v>
      </c>
    </row>
    <row r="118" spans="1:5" x14ac:dyDescent="0.35">
      <c r="A118" s="2">
        <v>42005</v>
      </c>
      <c r="B118" s="48">
        <v>314.24899299999998</v>
      </c>
      <c r="C118" s="4">
        <f t="shared" si="2"/>
        <v>-1.8563804111728421E-2</v>
      </c>
      <c r="D118" s="4">
        <f t="shared" si="4"/>
        <v>-0.18488574234573651</v>
      </c>
      <c r="E118" s="4">
        <f t="shared" si="3"/>
        <v>-0.15329389354991296</v>
      </c>
    </row>
    <row r="119" spans="1:5" x14ac:dyDescent="0.35">
      <c r="A119" s="2">
        <v>42006</v>
      </c>
      <c r="B119" s="48">
        <v>315.03201300000001</v>
      </c>
      <c r="C119" s="4">
        <f t="shared" si="2"/>
        <v>2.4917184062385189E-3</v>
      </c>
      <c r="D119" s="4">
        <f t="shared" si="4"/>
        <v>-0.16585915915072691</v>
      </c>
      <c r="E119" s="4">
        <f t="shared" si="3"/>
        <v>-0.12853245361897603</v>
      </c>
    </row>
    <row r="120" spans="1:5" x14ac:dyDescent="0.35">
      <c r="A120" s="2">
        <v>42007</v>
      </c>
      <c r="B120" s="48">
        <v>281.08200099999999</v>
      </c>
      <c r="C120" s="4">
        <f t="shared" si="2"/>
        <v>-0.10776686368061272</v>
      </c>
      <c r="D120" s="4">
        <f t="shared" si="4"/>
        <v>-0.2592103916325883</v>
      </c>
      <c r="E120" s="4">
        <f t="shared" si="3"/>
        <v>-0.19481395349379071</v>
      </c>
    </row>
    <row r="121" spans="1:5" x14ac:dyDescent="0.35">
      <c r="A121" s="2">
        <v>42008</v>
      </c>
      <c r="B121" s="48">
        <v>264.19500699999998</v>
      </c>
      <c r="C121" s="4">
        <f t="shared" si="2"/>
        <v>-6.0078532029519849E-2</v>
      </c>
      <c r="D121" s="4">
        <f t="shared" si="4"/>
        <v>-0.33890451202570171</v>
      </c>
      <c r="E121" s="4">
        <f t="shared" si="3"/>
        <v>-0.16964916514261874</v>
      </c>
    </row>
    <row r="122" spans="1:5" x14ac:dyDescent="0.35">
      <c r="A122" s="2">
        <v>42009</v>
      </c>
      <c r="B122" s="48">
        <v>274.47399899999999</v>
      </c>
      <c r="C122" s="4">
        <f t="shared" si="2"/>
        <v>3.8906836721558591E-2</v>
      </c>
      <c r="D122" s="4">
        <f t="shared" si="4"/>
        <v>-0.29450748552762707</v>
      </c>
      <c r="E122" s="4">
        <f t="shared" si="3"/>
        <v>-0.10533384266629853</v>
      </c>
    </row>
    <row r="123" spans="1:5" x14ac:dyDescent="0.35">
      <c r="A123" s="2">
        <v>42010</v>
      </c>
      <c r="B123" s="48">
        <v>286.18899499999998</v>
      </c>
      <c r="C123" s="4">
        <f t="shared" si="2"/>
        <v>4.268162391585939E-2</v>
      </c>
      <c r="D123" s="4">
        <f t="shared" si="4"/>
        <v>-0.25265299449246315</v>
      </c>
      <c r="E123" s="4">
        <f t="shared" si="3"/>
        <v>-9.2507760547713924E-2</v>
      </c>
    </row>
    <row r="124" spans="1:5" x14ac:dyDescent="0.35">
      <c r="A124" s="2">
        <v>42011</v>
      </c>
      <c r="B124" s="48">
        <v>294.33700599999997</v>
      </c>
      <c r="C124" s="4">
        <f t="shared" si="2"/>
        <v>2.8470734872247716E-2</v>
      </c>
      <c r="D124" s="4">
        <f t="shared" si="4"/>
        <v>-0.1890284880027685</v>
      </c>
      <c r="E124" s="4">
        <f t="shared" si="3"/>
        <v>-8.2541692179404103E-2</v>
      </c>
    </row>
    <row r="125" spans="1:5" x14ac:dyDescent="0.35">
      <c r="A125" s="2">
        <v>42012</v>
      </c>
      <c r="B125" s="48">
        <v>283.34899899999999</v>
      </c>
      <c r="C125" s="4">
        <f t="shared" si="2"/>
        <v>-3.7331381294270494E-2</v>
      </c>
      <c r="D125" s="4">
        <f t="shared" si="4"/>
        <v>-0.19958517433138723</v>
      </c>
      <c r="E125" s="4">
        <f t="shared" si="3"/>
        <v>-0.16970542690200996</v>
      </c>
    </row>
    <row r="126" spans="1:5" x14ac:dyDescent="0.35">
      <c r="A126" s="2">
        <v>42013</v>
      </c>
      <c r="B126" s="48">
        <v>290.40798999999998</v>
      </c>
      <c r="C126" s="4">
        <f t="shared" si="2"/>
        <v>2.4912708444048581E-2</v>
      </c>
      <c r="D126" s="4">
        <f t="shared" si="4"/>
        <v>-0.15805211292590793</v>
      </c>
      <c r="E126" s="4">
        <f t="shared" si="3"/>
        <v>-0.17903649624317253</v>
      </c>
    </row>
    <row r="127" spans="1:5" x14ac:dyDescent="0.35">
      <c r="A127" s="2">
        <v>42014</v>
      </c>
      <c r="B127" s="48">
        <v>274.79599000000002</v>
      </c>
      <c r="C127" s="4">
        <f t="shared" si="2"/>
        <v>-5.3758851469616786E-2</v>
      </c>
      <c r="D127" s="4">
        <f t="shared" si="4"/>
        <v>-0.22376662423285409</v>
      </c>
      <c r="E127" s="4">
        <f t="shared" si="3"/>
        <v>-0.22330564289584387</v>
      </c>
    </row>
    <row r="128" spans="1:5" x14ac:dyDescent="0.35">
      <c r="A128" s="2">
        <v>42015</v>
      </c>
      <c r="B128" s="48">
        <v>265.66000400000001</v>
      </c>
      <c r="C128" s="4">
        <f t="shared" si="2"/>
        <v>-3.3246431288899148E-2</v>
      </c>
      <c r="D128" s="4">
        <f t="shared" si="4"/>
        <v>-0.26282174333393271</v>
      </c>
      <c r="E128" s="4">
        <f t="shared" si="3"/>
        <v>-0.2585904492781973</v>
      </c>
    </row>
    <row r="129" spans="1:5" x14ac:dyDescent="0.35">
      <c r="A129" s="2">
        <v>42016</v>
      </c>
      <c r="B129" s="48">
        <v>267.79599000000002</v>
      </c>
      <c r="C129" s="4">
        <f t="shared" si="2"/>
        <v>8.0402995100459229E-3</v>
      </c>
      <c r="D129" s="4">
        <f t="shared" si="4"/>
        <v>-0.24012791284820667</v>
      </c>
      <c r="E129" s="4">
        <f t="shared" si="3"/>
        <v>-0.29540260452685352</v>
      </c>
    </row>
    <row r="130" spans="1:5" x14ac:dyDescent="0.35">
      <c r="A130" s="2">
        <v>42017</v>
      </c>
      <c r="B130" s="48">
        <v>225.86099200000001</v>
      </c>
      <c r="C130" s="4">
        <f t="shared" si="2"/>
        <v>-0.15659307669244793</v>
      </c>
      <c r="D130" s="4">
        <f t="shared" si="4"/>
        <v>-0.40897279137566145</v>
      </c>
      <c r="E130" s="4">
        <f t="shared" si="3"/>
        <v>-0.48333902027243136</v>
      </c>
    </row>
    <row r="131" spans="1:5" x14ac:dyDescent="0.35">
      <c r="A131" s="2">
        <v>42018</v>
      </c>
      <c r="B131" s="48">
        <v>178.10299699999999</v>
      </c>
      <c r="C131" s="4">
        <f t="shared" si="2"/>
        <v>-0.21144861968905204</v>
      </c>
      <c r="D131" s="4">
        <f t="shared" si="4"/>
        <v>-0.60254195698580726</v>
      </c>
      <c r="E131" s="4">
        <f t="shared" si="3"/>
        <v>-0.72156945099597047</v>
      </c>
    </row>
    <row r="132" spans="1:5" x14ac:dyDescent="0.35">
      <c r="A132" s="2">
        <v>42019</v>
      </c>
      <c r="B132" s="48">
        <v>209.84399400000001</v>
      </c>
      <c r="C132" s="4">
        <f t="shared" si="2"/>
        <v>0.17821708525208035</v>
      </c>
      <c r="D132" s="4">
        <f t="shared" si="4"/>
        <v>-0.37138364210231822</v>
      </c>
      <c r="E132" s="4">
        <f t="shared" si="3"/>
        <v>-0.52814298346023969</v>
      </c>
    </row>
    <row r="133" spans="1:5" x14ac:dyDescent="0.35">
      <c r="A133" s="2">
        <v>42020</v>
      </c>
      <c r="B133" s="48">
        <v>208.09700000000001</v>
      </c>
      <c r="C133" s="4">
        <f t="shared" si="2"/>
        <v>-8.3252037225330922E-3</v>
      </c>
      <c r="D133" s="4">
        <f t="shared" si="4"/>
        <v>-0.35743169124047858</v>
      </c>
      <c r="E133" s="4">
        <f t="shared" si="3"/>
        <v>-0.50552126403825481</v>
      </c>
    </row>
    <row r="134" spans="1:5" x14ac:dyDescent="0.35">
      <c r="A134" s="2">
        <v>42021</v>
      </c>
      <c r="B134" s="48">
        <v>199.259995</v>
      </c>
      <c r="C134" s="4">
        <f t="shared" si="2"/>
        <v>-4.2465797200344046E-2</v>
      </c>
      <c r="D134" s="4">
        <f t="shared" si="4"/>
        <v>-0.37369162879596463</v>
      </c>
      <c r="E134" s="4">
        <f t="shared" si="3"/>
        <v>-0.55112907443405268</v>
      </c>
    </row>
    <row r="135" spans="1:5" x14ac:dyDescent="0.35">
      <c r="A135" s="2">
        <v>42022</v>
      </c>
      <c r="B135" s="48">
        <v>210.33900499999999</v>
      </c>
      <c r="C135" s="4">
        <f t="shared" si="2"/>
        <v>5.5600774254761953E-2</v>
      </c>
      <c r="D135" s="4">
        <f t="shared" si="4"/>
        <v>-0.3387943673763516</v>
      </c>
      <c r="E135" s="4">
        <f t="shared" si="3"/>
        <v>-0.51555130968030971</v>
      </c>
    </row>
    <row r="136" spans="1:5" x14ac:dyDescent="0.35">
      <c r="A136" s="2">
        <v>42023</v>
      </c>
      <c r="B136" s="48">
        <v>214.86099200000001</v>
      </c>
      <c r="C136" s="4">
        <f t="shared" si="2"/>
        <v>2.1498566088586468E-2</v>
      </c>
      <c r="D136" s="4">
        <f t="shared" si="4"/>
        <v>-0.35540583515804203</v>
      </c>
      <c r="E136" s="4">
        <f t="shared" si="3"/>
        <v>-0.48920912418498963</v>
      </c>
    </row>
    <row r="137" spans="1:5" x14ac:dyDescent="0.35">
      <c r="A137" s="2">
        <v>42024</v>
      </c>
      <c r="B137" s="48">
        <v>211.31500199999999</v>
      </c>
      <c r="C137" s="4">
        <f t="shared" si="2"/>
        <v>-1.6503647158065848E-2</v>
      </c>
      <c r="D137" s="4">
        <f t="shared" si="4"/>
        <v>-0.34429062657257503</v>
      </c>
      <c r="E137" s="4">
        <f t="shared" si="3"/>
        <v>-0.48851072287632635</v>
      </c>
    </row>
    <row r="138" spans="1:5" x14ac:dyDescent="0.35">
      <c r="A138" s="2">
        <v>42025</v>
      </c>
      <c r="B138" s="48">
        <v>226.89700300000001</v>
      </c>
      <c r="C138" s="4">
        <f t="shared" si="2"/>
        <v>7.3738262085150108E-2</v>
      </c>
      <c r="D138" s="4">
        <f t="shared" si="4"/>
        <v>-0.30497106599390367</v>
      </c>
      <c r="E138" s="4">
        <f t="shared" si="3"/>
        <v>-0.42425411783389144</v>
      </c>
    </row>
    <row r="139" spans="1:5" x14ac:dyDescent="0.35">
      <c r="A139" s="2">
        <v>42026</v>
      </c>
      <c r="B139" s="48">
        <v>233.40600599999999</v>
      </c>
      <c r="C139" s="4">
        <f t="shared" si="2"/>
        <v>2.8687038232937612E-2</v>
      </c>
      <c r="D139" s="4">
        <f t="shared" si="4"/>
        <v>-0.28437718358345998</v>
      </c>
      <c r="E139" s="4">
        <f t="shared" si="3"/>
        <v>-0.38698433570159796</v>
      </c>
    </row>
    <row r="140" spans="1:5" x14ac:dyDescent="0.35">
      <c r="A140" s="2">
        <v>42027</v>
      </c>
      <c r="B140" s="48">
        <v>232.878998</v>
      </c>
      <c r="C140" s="4">
        <f t="shared" si="2"/>
        <v>-2.2579024808813131E-3</v>
      </c>
      <c r="D140" s="4">
        <f t="shared" si="4"/>
        <v>-0.2506548058142829</v>
      </c>
      <c r="E140" s="4">
        <f t="shared" si="3"/>
        <v>-0.32467096824758901</v>
      </c>
    </row>
    <row r="141" spans="1:5" x14ac:dyDescent="0.35">
      <c r="A141" s="2">
        <v>42028</v>
      </c>
      <c r="B141" s="48">
        <v>247.84700000000001</v>
      </c>
      <c r="C141" s="4">
        <f t="shared" si="2"/>
        <v>6.4273730686525976E-2</v>
      </c>
      <c r="D141" s="4">
        <f t="shared" si="4"/>
        <v>-0.17544889113228179</v>
      </c>
      <c r="E141" s="4">
        <f t="shared" si="3"/>
        <v>-0.26019637933835926</v>
      </c>
    </row>
    <row r="142" spans="1:5" x14ac:dyDescent="0.35">
      <c r="A142" s="2">
        <v>42029</v>
      </c>
      <c r="B142" s="48">
        <v>253.71800200000001</v>
      </c>
      <c r="C142" s="4">
        <f t="shared" ref="C142:C205" si="5">+B142/B141-1</f>
        <v>2.3688009134667842E-2</v>
      </c>
      <c r="D142" s="4">
        <f t="shared" si="4"/>
        <v>-0.17971007171008746</v>
      </c>
      <c r="E142" s="4">
        <f t="shared" si="3"/>
        <v>-0.20560517644042753</v>
      </c>
    </row>
    <row r="143" spans="1:5" x14ac:dyDescent="0.35">
      <c r="A143" s="2">
        <v>42030</v>
      </c>
      <c r="B143" s="48">
        <v>273.47299199999998</v>
      </c>
      <c r="C143" s="4">
        <f t="shared" si="5"/>
        <v>7.7861995775924342E-2</v>
      </c>
      <c r="D143" s="4">
        <f t="shared" si="4"/>
        <v>-6.5068201343034038E-2</v>
      </c>
      <c r="E143" s="4">
        <f t="shared" si="3"/>
        <v>-0.14914725438680143</v>
      </c>
    </row>
    <row r="144" spans="1:5" x14ac:dyDescent="0.35">
      <c r="A144" s="2">
        <v>42031</v>
      </c>
      <c r="B144" s="48">
        <v>263.47500600000001</v>
      </c>
      <c r="C144" s="4">
        <f t="shared" si="5"/>
        <v>-3.6559317711344463E-2</v>
      </c>
      <c r="D144" s="4">
        <f t="shared" si="4"/>
        <v>-0.10598386015639316</v>
      </c>
      <c r="E144" s="4">
        <f t="shared" si="3"/>
        <v>-0.18087156614487243</v>
      </c>
    </row>
    <row r="145" spans="1:5" x14ac:dyDescent="0.35">
      <c r="A145" s="2">
        <v>42032</v>
      </c>
      <c r="B145" s="48">
        <v>233.91499300000001</v>
      </c>
      <c r="C145" s="4">
        <f t="shared" si="5"/>
        <v>-0.1121928544523878</v>
      </c>
      <c r="D145" s="4">
        <f t="shared" si="4"/>
        <v>-0.20377432146554664</v>
      </c>
      <c r="E145" s="4">
        <f t="shared" si="3"/>
        <v>-0.30617813466882626</v>
      </c>
    </row>
    <row r="146" spans="1:5" x14ac:dyDescent="0.35">
      <c r="A146" s="2">
        <v>42033</v>
      </c>
      <c r="B146" s="48">
        <v>233.51300000000001</v>
      </c>
      <c r="C146" s="4">
        <f t="shared" si="5"/>
        <v>-1.7185431119415284E-3</v>
      </c>
      <c r="D146" s="4">
        <f t="shared" si="4"/>
        <v>-0.1993105863940029</v>
      </c>
      <c r="E146" s="4">
        <f t="shared" si="3"/>
        <v>-0.24630300150477058</v>
      </c>
    </row>
    <row r="147" spans="1:5" x14ac:dyDescent="0.35">
      <c r="A147" s="2">
        <v>42034</v>
      </c>
      <c r="B147" s="48">
        <v>226.425003</v>
      </c>
      <c r="C147" s="4">
        <f t="shared" si="5"/>
        <v>-3.0353757606642939E-2</v>
      </c>
      <c r="D147" s="4">
        <f t="shared" si="4"/>
        <v>-0.26009520031965505</v>
      </c>
      <c r="E147" s="4">
        <f t="shared" si="3"/>
        <v>-0.30560267814131081</v>
      </c>
    </row>
    <row r="148" spans="1:5" x14ac:dyDescent="0.35">
      <c r="A148" s="2">
        <v>42035</v>
      </c>
      <c r="B148" s="48">
        <v>217.46400499999999</v>
      </c>
      <c r="C148" s="4">
        <f t="shared" si="5"/>
        <v>-3.9576009191882533E-2</v>
      </c>
      <c r="D148" s="4">
        <f t="shared" si="4"/>
        <v>-0.28110740539980916</v>
      </c>
      <c r="E148" s="4">
        <f t="shared" si="3"/>
        <v>-0.32495315007894332</v>
      </c>
    </row>
    <row r="149" spans="1:5" x14ac:dyDescent="0.35">
      <c r="A149" s="2">
        <v>42036</v>
      </c>
      <c r="B149" s="48">
        <v>226.97200000000001</v>
      </c>
      <c r="C149" s="4">
        <f t="shared" si="5"/>
        <v>4.3722155305656374E-2</v>
      </c>
      <c r="D149" s="4">
        <f t="shared" si="4"/>
        <v>-0.23987696850039131</v>
      </c>
      <c r="E149" s="4">
        <f t="shared" si="3"/>
        <v>-0.24407095895003184</v>
      </c>
    </row>
    <row r="150" spans="1:5" x14ac:dyDescent="0.35">
      <c r="A150" s="2">
        <v>42037</v>
      </c>
      <c r="B150" s="48">
        <v>238.229004</v>
      </c>
      <c r="C150" s="4">
        <f t="shared" si="5"/>
        <v>4.9596443614190244E-2</v>
      </c>
      <c r="D150" s="4">
        <f t="shared" si="4"/>
        <v>-8.251366120558834E-2</v>
      </c>
      <c r="E150" s="4">
        <f t="shared" si="3"/>
        <v>-0.19491351899532505</v>
      </c>
    </row>
    <row r="151" spans="1:5" x14ac:dyDescent="0.35">
      <c r="A151" s="2">
        <v>42038</v>
      </c>
      <c r="B151" s="48">
        <v>227.26800499999999</v>
      </c>
      <c r="C151" s="4">
        <f t="shared" si="5"/>
        <v>-4.6010346414410597E-2</v>
      </c>
      <c r="D151" s="4">
        <f t="shared" si="4"/>
        <v>-6.8445475590479088E-2</v>
      </c>
      <c r="E151" s="4">
        <f t="shared" si="3"/>
        <v>-0.24602367764875854</v>
      </c>
    </row>
    <row r="152" spans="1:5" x14ac:dyDescent="0.35">
      <c r="A152" s="2">
        <v>42039</v>
      </c>
      <c r="B152" s="48">
        <v>226.85299699999999</v>
      </c>
      <c r="C152" s="4">
        <f t="shared" si="5"/>
        <v>-1.8260731421477772E-3</v>
      </c>
      <c r="D152" s="4">
        <f t="shared" si="4"/>
        <v>-0.10917838545418546</v>
      </c>
      <c r="E152" s="4">
        <f t="shared" si="3"/>
        <v>-0.25681931955078707</v>
      </c>
    </row>
    <row r="153" spans="1:5" x14ac:dyDescent="0.35">
      <c r="A153" s="2">
        <v>42040</v>
      </c>
      <c r="B153" s="48">
        <v>217.11099200000001</v>
      </c>
      <c r="C153" s="4">
        <f t="shared" si="5"/>
        <v>-4.2944131789451223E-2</v>
      </c>
      <c r="D153" s="4">
        <f t="shared" si="4"/>
        <v>-0.19480414115949607</v>
      </c>
      <c r="E153" s="4">
        <f t="shared" si="3"/>
        <v>-0.32697738659780651</v>
      </c>
    </row>
    <row r="154" spans="1:5" x14ac:dyDescent="0.35">
      <c r="A154" s="2">
        <v>42041</v>
      </c>
      <c r="B154" s="48">
        <v>222.266006</v>
      </c>
      <c r="C154" s="4">
        <f t="shared" si="5"/>
        <v>2.3743680375243326E-2</v>
      </c>
      <c r="D154" s="4">
        <f t="shared" si="4"/>
        <v>-0.19953119565650046</v>
      </c>
      <c r="E154" s="4">
        <f t="shared" si="3"/>
        <v>-0.33211270927727532</v>
      </c>
    </row>
    <row r="155" spans="1:5" x14ac:dyDescent="0.35">
      <c r="A155" s="2">
        <v>42042</v>
      </c>
      <c r="B155" s="48">
        <v>227.753998</v>
      </c>
      <c r="C155" s="4">
        <f t="shared" si="5"/>
        <v>2.4691099186800569E-2</v>
      </c>
      <c r="D155" s="4">
        <f t="shared" si="4"/>
        <v>-0.1375087151754294</v>
      </c>
      <c r="E155" s="4">
        <f t="shared" si="3"/>
        <v>-0.28773882551933061</v>
      </c>
    </row>
    <row r="156" spans="1:5" x14ac:dyDescent="0.35">
      <c r="A156" s="2">
        <v>42043</v>
      </c>
      <c r="B156" s="48">
        <v>223.412003</v>
      </c>
      <c r="C156" s="4">
        <f t="shared" si="5"/>
        <v>-1.9064407378701631E-2</v>
      </c>
      <c r="D156" s="4">
        <f t="shared" si="4"/>
        <v>-0.18148583099817961</v>
      </c>
      <c r="E156" s="4">
        <f t="shared" si="3"/>
        <v>-0.3157777168407031</v>
      </c>
    </row>
    <row r="157" spans="1:5" x14ac:dyDescent="0.35">
      <c r="A157" s="2">
        <v>42044</v>
      </c>
      <c r="B157" s="48">
        <v>220.11000100000001</v>
      </c>
      <c r="C157" s="4">
        <f t="shared" si="5"/>
        <v>-1.4779877337208203E-2</v>
      </c>
      <c r="D157" s="4">
        <f t="shared" si="4"/>
        <v>-0.14250685686577103</v>
      </c>
      <c r="E157" s="4">
        <f t="shared" si="3"/>
        <v>-0.38200945542877096</v>
      </c>
    </row>
    <row r="158" spans="1:5" x14ac:dyDescent="0.35">
      <c r="A158" s="2">
        <v>42045</v>
      </c>
      <c r="B158" s="48">
        <v>219.83900499999999</v>
      </c>
      <c r="C158" s="4">
        <f t="shared" si="5"/>
        <v>-1.2311844022027119E-3</v>
      </c>
      <c r="D158" s="4">
        <f t="shared" si="4"/>
        <v>-0.11049160997907459</v>
      </c>
      <c r="E158" s="4">
        <f t="shared" si="3"/>
        <v>-0.39331596499228183</v>
      </c>
    </row>
    <row r="159" spans="1:5" x14ac:dyDescent="0.35">
      <c r="A159" s="2">
        <v>42046</v>
      </c>
      <c r="B159" s="48">
        <v>219.18499800000001</v>
      </c>
      <c r="C159" s="4">
        <f t="shared" si="5"/>
        <v>-2.9749361356505855E-3</v>
      </c>
      <c r="D159" s="4">
        <f t="shared" si="4"/>
        <v>-0.1215068456247711</v>
      </c>
      <c r="E159" s="4">
        <f t="shared" si="3"/>
        <v>-0.39839214273896439</v>
      </c>
    </row>
    <row r="160" spans="1:5" x14ac:dyDescent="0.35">
      <c r="A160" s="2">
        <v>42047</v>
      </c>
      <c r="B160" s="48">
        <v>221.76400799999999</v>
      </c>
      <c r="C160" s="4">
        <f t="shared" si="5"/>
        <v>1.1766361856571983E-2</v>
      </c>
      <c r="D160" s="4">
        <f t="shared" si="4"/>
        <v>4.6852592924248815E-2</v>
      </c>
      <c r="E160" s="4">
        <f t="shared" si="3"/>
        <v>-0.53856148013435445</v>
      </c>
    </row>
    <row r="161" spans="1:5" x14ac:dyDescent="0.35">
      <c r="A161" s="2">
        <v>42048</v>
      </c>
      <c r="B161" s="48">
        <v>235.42700199999999</v>
      </c>
      <c r="C161" s="4">
        <f t="shared" si="5"/>
        <v>6.1610511657058442E-2</v>
      </c>
      <c r="D161" s="4">
        <f t="shared" si="4"/>
        <v>0.3199117242703593</v>
      </c>
      <c r="E161" s="4">
        <f t="shared" si="3"/>
        <v>-0.47027891895753438</v>
      </c>
    </row>
    <row r="162" spans="1:5" x14ac:dyDescent="0.35">
      <c r="A162" s="2">
        <v>42049</v>
      </c>
      <c r="B162" s="48">
        <v>257.32101399999999</v>
      </c>
      <c r="C162" s="4">
        <f t="shared" si="5"/>
        <v>9.2997030136755532E-2</v>
      </c>
      <c r="D162" s="4">
        <f t="shared" si="4"/>
        <v>0.23469166915503448</v>
      </c>
      <c r="E162" s="4">
        <f t="shared" si="3"/>
        <v>-0.32281294086771051</v>
      </c>
    </row>
    <row r="163" spans="1:5" x14ac:dyDescent="0.35">
      <c r="A163" s="2">
        <v>42050</v>
      </c>
      <c r="B163" s="48">
        <v>234.824997</v>
      </c>
      <c r="C163" s="4">
        <f t="shared" si="5"/>
        <v>-8.7423940432630132E-2</v>
      </c>
      <c r="D163" s="4">
        <f t="shared" si="4"/>
        <v>0.15559293244493744</v>
      </c>
      <c r="E163" s="4">
        <f t="shared" si="3"/>
        <v>-0.355727036643817</v>
      </c>
    </row>
    <row r="164" spans="1:5" x14ac:dyDescent="0.35">
      <c r="A164" s="2">
        <v>42051</v>
      </c>
      <c r="B164" s="48">
        <v>233.84300200000001</v>
      </c>
      <c r="C164" s="4">
        <f t="shared" si="5"/>
        <v>-4.1818162995653774E-3</v>
      </c>
      <c r="D164" s="4">
        <f t="shared" si="4"/>
        <v>0.19387691334571611</v>
      </c>
      <c r="E164" s="4">
        <f t="shared" si="3"/>
        <v>-0.39114512608332241</v>
      </c>
    </row>
    <row r="165" spans="1:5" x14ac:dyDescent="0.35">
      <c r="A165" s="2">
        <v>42052</v>
      </c>
      <c r="B165" s="48">
        <v>243.61000100000001</v>
      </c>
      <c r="C165" s="4">
        <f t="shared" si="5"/>
        <v>4.1767334991705152E-2</v>
      </c>
      <c r="D165" s="4">
        <f t="shared" si="4"/>
        <v>0.1800434740826593</v>
      </c>
      <c r="E165" s="4">
        <f t="shared" si="3"/>
        <v>-0.34815577250492802</v>
      </c>
    </row>
    <row r="166" spans="1:5" x14ac:dyDescent="0.35">
      <c r="A166" s="2">
        <v>42053</v>
      </c>
      <c r="B166" s="48">
        <v>236.32600400000001</v>
      </c>
      <c r="C166" s="4">
        <f t="shared" si="5"/>
        <v>-2.9900237962726339E-2</v>
      </c>
      <c r="D166" s="4">
        <f t="shared" si="4"/>
        <v>0.1286446700313465</v>
      </c>
      <c r="E166" s="4">
        <f t="shared" si="3"/>
        <v>-0.34653887010098305</v>
      </c>
    </row>
    <row r="167" spans="1:5" x14ac:dyDescent="0.35">
      <c r="A167" s="2">
        <v>42054</v>
      </c>
      <c r="B167" s="48">
        <v>240.283005</v>
      </c>
      <c r="C167" s="4">
        <f t="shared" si="5"/>
        <v>1.6743823925529533E-2</v>
      </c>
      <c r="D167" s="4">
        <f t="shared" si="4"/>
        <v>0.16189214111494188</v>
      </c>
      <c r="E167" s="4">
        <f t="shared" si="3"/>
        <v>-0.34407282758301849</v>
      </c>
    </row>
    <row r="168" spans="1:5" x14ac:dyDescent="0.35">
      <c r="A168" s="2">
        <v>42055</v>
      </c>
      <c r="B168" s="48">
        <v>243.77900700000001</v>
      </c>
      <c r="C168" s="4">
        <f t="shared" si="5"/>
        <v>1.4549518389783689E-2</v>
      </c>
      <c r="D168" s="4">
        <f t="shared" si="4"/>
        <v>0.10270339741957546</v>
      </c>
      <c r="E168" s="4">
        <f t="shared" si="3"/>
        <v>-0.26983417774620622</v>
      </c>
    </row>
    <row r="169" spans="1:5" x14ac:dyDescent="0.35">
      <c r="A169" s="2">
        <v>42056</v>
      </c>
      <c r="B169" s="48">
        <v>244.533997</v>
      </c>
      <c r="C169" s="4">
        <f t="shared" si="5"/>
        <v>3.097026316133844E-3</v>
      </c>
      <c r="D169" s="4">
        <f t="shared" si="4"/>
        <v>7.7113385502771692E-2</v>
      </c>
      <c r="E169" s="4">
        <f t="shared" ref="E169:E232" si="6">SUM(C78:C169)</f>
        <v>-0.2471976810573977</v>
      </c>
    </row>
    <row r="170" spans="1:5" x14ac:dyDescent="0.35">
      <c r="A170" s="2">
        <v>42057</v>
      </c>
      <c r="B170" s="48">
        <v>235.97700499999999</v>
      </c>
      <c r="C170" s="4">
        <f t="shared" si="5"/>
        <v>-3.4993056609629702E-2</v>
      </c>
      <c r="D170" s="4">
        <f t="shared" si="4"/>
        <v>4.4378231374023303E-2</v>
      </c>
      <c r="E170" s="4">
        <f t="shared" si="6"/>
        <v>-0.28809648901019025</v>
      </c>
    </row>
    <row r="171" spans="1:5" x14ac:dyDescent="0.35">
      <c r="A171" s="2">
        <v>42058</v>
      </c>
      <c r="B171" s="48">
        <v>238.891998</v>
      </c>
      <c r="C171" s="4">
        <f t="shared" si="5"/>
        <v>1.2352868873812595E-2</v>
      </c>
      <c r="D171" s="4">
        <f t="shared" ref="D171:D234" si="7">SUM(C142:C171)</f>
        <v>-7.5426304386900789E-3</v>
      </c>
      <c r="E171" s="4">
        <f t="shared" si="6"/>
        <v>-0.31726290059724516</v>
      </c>
    </row>
    <row r="172" spans="1:5" x14ac:dyDescent="0.35">
      <c r="A172" s="2">
        <v>42059</v>
      </c>
      <c r="B172" s="48">
        <v>238.73500100000001</v>
      </c>
      <c r="C172" s="4">
        <f t="shared" si="5"/>
        <v>-6.5718819095816894E-4</v>
      </c>
      <c r="D172" s="4">
        <f t="shared" si="7"/>
        <v>-3.188782776431609E-2</v>
      </c>
      <c r="E172" s="4">
        <f t="shared" si="6"/>
        <v>-0.34329736908559882</v>
      </c>
    </row>
    <row r="173" spans="1:5" x14ac:dyDescent="0.35">
      <c r="A173" s="2">
        <v>42060</v>
      </c>
      <c r="B173" s="48">
        <v>237.470001</v>
      </c>
      <c r="C173" s="4">
        <f t="shared" si="5"/>
        <v>-5.298762203703955E-3</v>
      </c>
      <c r="D173" s="4">
        <f t="shared" si="7"/>
        <v>-0.11504858574394439</v>
      </c>
      <c r="E173" s="4">
        <f t="shared" si="6"/>
        <v>-0.34447566199927815</v>
      </c>
    </row>
    <row r="174" spans="1:5" x14ac:dyDescent="0.35">
      <c r="A174" s="2">
        <v>42061</v>
      </c>
      <c r="B174" s="48">
        <v>236.425995</v>
      </c>
      <c r="C174" s="4">
        <f t="shared" si="5"/>
        <v>-4.3963700492846147E-3</v>
      </c>
      <c r="D174" s="4">
        <f t="shared" si="7"/>
        <v>-8.2885638081884538E-2</v>
      </c>
      <c r="E174" s="4">
        <f t="shared" si="6"/>
        <v>-0.33028129185885646</v>
      </c>
    </row>
    <row r="175" spans="1:5" x14ac:dyDescent="0.35">
      <c r="A175" s="2">
        <v>42062</v>
      </c>
      <c r="B175" s="48">
        <v>253.828003</v>
      </c>
      <c r="C175" s="4">
        <f t="shared" si="5"/>
        <v>7.3604461302996693E-2</v>
      </c>
      <c r="D175" s="4">
        <f t="shared" si="7"/>
        <v>0.10291167767349996</v>
      </c>
      <c r="E175" s="4">
        <f t="shared" si="6"/>
        <v>-0.26020593992319574</v>
      </c>
    </row>
    <row r="176" spans="1:5" x14ac:dyDescent="0.35">
      <c r="A176" s="2">
        <v>42063</v>
      </c>
      <c r="B176" s="48">
        <v>254.26300000000001</v>
      </c>
      <c r="C176" s="4">
        <f t="shared" si="5"/>
        <v>1.7137470840835611E-3</v>
      </c>
      <c r="D176" s="4">
        <f t="shared" si="7"/>
        <v>0.10634396786952505</v>
      </c>
      <c r="E176" s="4">
        <f t="shared" si="6"/>
        <v>-0.27682469956586164</v>
      </c>
    </row>
    <row r="177" spans="1:5" x14ac:dyDescent="0.35">
      <c r="A177" s="2">
        <v>42064</v>
      </c>
      <c r="B177" s="48">
        <v>260.20199600000001</v>
      </c>
      <c r="C177" s="4">
        <f t="shared" si="5"/>
        <v>2.3357688692416945E-2</v>
      </c>
      <c r="D177" s="4">
        <f t="shared" si="7"/>
        <v>0.16005541416858493</v>
      </c>
      <c r="E177" s="4">
        <f t="shared" si="6"/>
        <v>-0.25092749263354452</v>
      </c>
    </row>
    <row r="178" spans="1:5" x14ac:dyDescent="0.35">
      <c r="A178" s="2">
        <v>42065</v>
      </c>
      <c r="B178" s="48">
        <v>275.67001299999998</v>
      </c>
      <c r="C178" s="4">
        <f t="shared" si="5"/>
        <v>5.9446188875507122E-2</v>
      </c>
      <c r="D178" s="4">
        <f t="shared" si="7"/>
        <v>0.25907761223597459</v>
      </c>
      <c r="E178" s="4">
        <f t="shared" si="6"/>
        <v>-0.19828839106617857</v>
      </c>
    </row>
    <row r="179" spans="1:5" x14ac:dyDescent="0.35">
      <c r="A179" s="2">
        <v>42066</v>
      </c>
      <c r="B179" s="48">
        <v>281.70199600000001</v>
      </c>
      <c r="C179" s="4">
        <f t="shared" si="5"/>
        <v>2.1881172109931457E-2</v>
      </c>
      <c r="D179" s="4">
        <f t="shared" si="7"/>
        <v>0.23723662904024967</v>
      </c>
      <c r="E179" s="4">
        <f t="shared" si="6"/>
        <v>-0.1795761318414355</v>
      </c>
    </row>
    <row r="180" spans="1:5" x14ac:dyDescent="0.35">
      <c r="A180" s="2">
        <v>42067</v>
      </c>
      <c r="B180" s="48">
        <v>273.09201000000002</v>
      </c>
      <c r="C180" s="4">
        <f t="shared" si="5"/>
        <v>-3.0564163982707448E-2</v>
      </c>
      <c r="D180" s="4">
        <f t="shared" si="7"/>
        <v>0.15707602144335198</v>
      </c>
      <c r="E180" s="4">
        <f t="shared" si="6"/>
        <v>-0.21559852738234708</v>
      </c>
    </row>
    <row r="181" spans="1:5" x14ac:dyDescent="0.35">
      <c r="A181" s="2">
        <v>42068</v>
      </c>
      <c r="B181" s="48">
        <v>276.17800899999997</v>
      </c>
      <c r="C181" s="4">
        <f t="shared" si="5"/>
        <v>1.1300217095329801E-2</v>
      </c>
      <c r="D181" s="4">
        <f t="shared" si="7"/>
        <v>0.21438658495309237</v>
      </c>
      <c r="E181" s="4">
        <f t="shared" si="6"/>
        <v>-0.1877634454982462</v>
      </c>
    </row>
    <row r="182" spans="1:5" x14ac:dyDescent="0.35">
      <c r="A182" s="2">
        <v>42069</v>
      </c>
      <c r="B182" s="48">
        <v>272.72299199999998</v>
      </c>
      <c r="C182" s="4">
        <f t="shared" si="5"/>
        <v>-1.2510109014508775E-2</v>
      </c>
      <c r="D182" s="4">
        <f t="shared" si="7"/>
        <v>0.20370254908073138</v>
      </c>
      <c r="E182" s="4">
        <f t="shared" si="6"/>
        <v>-0.18585792331400364</v>
      </c>
    </row>
    <row r="183" spans="1:5" x14ac:dyDescent="0.35">
      <c r="A183" s="2">
        <v>42070</v>
      </c>
      <c r="B183" s="48">
        <v>276.260986</v>
      </c>
      <c r="C183" s="4">
        <f t="shared" si="5"/>
        <v>1.2972848288493433E-2</v>
      </c>
      <c r="D183" s="4">
        <f t="shared" si="7"/>
        <v>0.25961952915867603</v>
      </c>
      <c r="E183" s="4">
        <f t="shared" si="6"/>
        <v>-0.19250066338910377</v>
      </c>
    </row>
    <row r="184" spans="1:5" x14ac:dyDescent="0.35">
      <c r="A184" s="2">
        <v>42071</v>
      </c>
      <c r="B184" s="48">
        <v>274.35400399999997</v>
      </c>
      <c r="C184" s="4">
        <f t="shared" si="5"/>
        <v>-6.9028277485407852E-3</v>
      </c>
      <c r="D184" s="4">
        <f t="shared" si="7"/>
        <v>0.22897302103489192</v>
      </c>
      <c r="E184" s="4">
        <f t="shared" si="6"/>
        <v>-0.1939133013611285</v>
      </c>
    </row>
    <row r="185" spans="1:5" x14ac:dyDescent="0.35">
      <c r="A185" s="2">
        <v>42072</v>
      </c>
      <c r="B185" s="48">
        <v>289.60699499999998</v>
      </c>
      <c r="C185" s="4">
        <f t="shared" si="5"/>
        <v>5.5596021117300776E-2</v>
      </c>
      <c r="D185" s="4">
        <f t="shared" si="7"/>
        <v>0.25987794296539213</v>
      </c>
      <c r="E185" s="4">
        <f t="shared" si="6"/>
        <v>-0.13914441312452319</v>
      </c>
    </row>
    <row r="186" spans="1:5" x14ac:dyDescent="0.35">
      <c r="A186" s="2">
        <v>42073</v>
      </c>
      <c r="B186" s="48">
        <v>291.76001000000002</v>
      </c>
      <c r="C186" s="4">
        <f t="shared" si="5"/>
        <v>7.434264493507925E-3</v>
      </c>
      <c r="D186" s="4">
        <f t="shared" si="7"/>
        <v>0.28637661483760168</v>
      </c>
      <c r="E186" s="4">
        <f t="shared" si="6"/>
        <v>-9.655637701356834E-2</v>
      </c>
    </row>
    <row r="187" spans="1:5" x14ac:dyDescent="0.35">
      <c r="A187" s="2">
        <v>42074</v>
      </c>
      <c r="B187" s="48">
        <v>296.37899800000002</v>
      </c>
      <c r="C187" s="4">
        <f t="shared" si="5"/>
        <v>1.5831463674545354E-2</v>
      </c>
      <c r="D187" s="4">
        <f t="shared" si="7"/>
        <v>0.31698795584935524</v>
      </c>
      <c r="E187" s="4">
        <f t="shared" si="6"/>
        <v>-5.3950218373371217E-2</v>
      </c>
    </row>
    <row r="188" spans="1:5" x14ac:dyDescent="0.35">
      <c r="A188" s="2">
        <v>42075</v>
      </c>
      <c r="B188" s="48">
        <v>294.35400399999997</v>
      </c>
      <c r="C188" s="4">
        <f t="shared" si="5"/>
        <v>-6.8324476891579167E-3</v>
      </c>
      <c r="D188" s="4">
        <f t="shared" si="7"/>
        <v>0.31138669256240004</v>
      </c>
      <c r="E188" s="4">
        <f t="shared" si="6"/>
        <v>-4.4162313101098416E-2</v>
      </c>
    </row>
    <row r="189" spans="1:5" x14ac:dyDescent="0.35">
      <c r="A189" s="2">
        <v>42076</v>
      </c>
      <c r="B189" s="48">
        <v>285.33700599999997</v>
      </c>
      <c r="C189" s="4">
        <f t="shared" si="5"/>
        <v>-3.0633175963184822E-2</v>
      </c>
      <c r="D189" s="4">
        <f t="shared" si="7"/>
        <v>0.2837284527348658</v>
      </c>
      <c r="E189" s="4">
        <f t="shared" si="6"/>
        <v>-8.6751148901612618E-2</v>
      </c>
    </row>
    <row r="190" spans="1:5" x14ac:dyDescent="0.35">
      <c r="A190" s="2">
        <v>42077</v>
      </c>
      <c r="B190" s="48">
        <v>281.88501000000002</v>
      </c>
      <c r="C190" s="4">
        <f t="shared" si="5"/>
        <v>-1.2097961103579968E-2</v>
      </c>
      <c r="D190" s="4">
        <f t="shared" si="7"/>
        <v>0.25986412977471385</v>
      </c>
      <c r="E190" s="4">
        <f t="shared" si="6"/>
        <v>-0.10465779781737206</v>
      </c>
    </row>
    <row r="191" spans="1:5" x14ac:dyDescent="0.35">
      <c r="A191" s="2">
        <v>42078</v>
      </c>
      <c r="B191" s="48">
        <v>286.39300500000002</v>
      </c>
      <c r="C191" s="4">
        <f t="shared" si="5"/>
        <v>1.5992318995607491E-2</v>
      </c>
      <c r="D191" s="4">
        <f t="shared" si="7"/>
        <v>0.2142459371132629</v>
      </c>
      <c r="E191" s="4">
        <f t="shared" si="6"/>
        <v>-7.4011947846084447E-2</v>
      </c>
    </row>
    <row r="192" spans="1:5" x14ac:dyDescent="0.35">
      <c r="A192" s="2">
        <v>42079</v>
      </c>
      <c r="B192" s="48">
        <v>290.59298699999999</v>
      </c>
      <c r="C192" s="4">
        <f t="shared" si="5"/>
        <v>1.4665099798788717E-2</v>
      </c>
      <c r="D192" s="4">
        <f t="shared" si="7"/>
        <v>0.13591400677529608</v>
      </c>
      <c r="E192" s="4">
        <f t="shared" si="6"/>
        <v>-7.1598649882302579E-2</v>
      </c>
    </row>
    <row r="193" spans="1:5" x14ac:dyDescent="0.35">
      <c r="A193" s="2">
        <v>42080</v>
      </c>
      <c r="B193" s="48">
        <v>285.50500499999998</v>
      </c>
      <c r="C193" s="4">
        <f t="shared" si="5"/>
        <v>-1.7508963490574625E-2</v>
      </c>
      <c r="D193" s="4">
        <f t="shared" si="7"/>
        <v>0.20582898371735159</v>
      </c>
      <c r="E193" s="4">
        <f t="shared" si="6"/>
        <v>-7.1228159293970972E-2</v>
      </c>
    </row>
    <row r="194" spans="1:5" x14ac:dyDescent="0.35">
      <c r="A194" s="2">
        <v>42081</v>
      </c>
      <c r="B194" s="48">
        <v>256.29901100000001</v>
      </c>
      <c r="C194" s="4">
        <f t="shared" si="5"/>
        <v>-0.10229590896313701</v>
      </c>
      <c r="D194" s="4">
        <f t="shared" si="7"/>
        <v>0.10771489105377996</v>
      </c>
      <c r="E194" s="4">
        <f t="shared" si="6"/>
        <v>-0.1205828386256993</v>
      </c>
    </row>
    <row r="195" spans="1:5" x14ac:dyDescent="0.35">
      <c r="A195" s="2">
        <v>42082</v>
      </c>
      <c r="B195" s="48">
        <v>260.92800899999997</v>
      </c>
      <c r="C195" s="4">
        <f t="shared" si="5"/>
        <v>1.8060928061872206E-2</v>
      </c>
      <c r="D195" s="4">
        <f t="shared" si="7"/>
        <v>8.4008484123947014E-2</v>
      </c>
      <c r="E195" s="4">
        <f t="shared" si="6"/>
        <v>-8.0244755979454352E-2</v>
      </c>
    </row>
    <row r="196" spans="1:5" x14ac:dyDescent="0.35">
      <c r="A196" s="2">
        <v>42083</v>
      </c>
      <c r="B196" s="48">
        <v>261.74899299999998</v>
      </c>
      <c r="C196" s="4">
        <f t="shared" si="5"/>
        <v>3.1464004310859384E-3</v>
      </c>
      <c r="D196" s="4">
        <f t="shared" si="7"/>
        <v>0.11705512251775929</v>
      </c>
      <c r="E196" s="4">
        <f t="shared" si="6"/>
        <v>-5.0892495903510415E-2</v>
      </c>
    </row>
    <row r="197" spans="1:5" x14ac:dyDescent="0.35">
      <c r="A197" s="2">
        <v>42084</v>
      </c>
      <c r="B197" s="48">
        <v>260.02499399999999</v>
      </c>
      <c r="C197" s="4">
        <f t="shared" si="5"/>
        <v>-6.586458959175423E-3</v>
      </c>
      <c r="D197" s="4">
        <f t="shared" si="7"/>
        <v>9.3724839633054335E-2</v>
      </c>
      <c r="E197" s="4">
        <f t="shared" si="6"/>
        <v>-7.8182467697834768E-2</v>
      </c>
    </row>
    <row r="198" spans="1:5" x14ac:dyDescent="0.35">
      <c r="A198" s="2">
        <v>42085</v>
      </c>
      <c r="B198" s="48">
        <v>267.959991</v>
      </c>
      <c r="C198" s="4">
        <f t="shared" si="5"/>
        <v>3.051628567675313E-2</v>
      </c>
      <c r="D198" s="4">
        <f t="shared" si="7"/>
        <v>0.10969160692002378</v>
      </c>
      <c r="E198" s="4">
        <f t="shared" si="6"/>
        <v>-8.5776215891358532E-2</v>
      </c>
    </row>
    <row r="199" spans="1:5" x14ac:dyDescent="0.35">
      <c r="A199" s="2">
        <v>42086</v>
      </c>
      <c r="B199" s="48">
        <v>266.73998999999998</v>
      </c>
      <c r="C199" s="4">
        <f t="shared" si="5"/>
        <v>-4.5529222308415829E-3</v>
      </c>
      <c r="D199" s="4">
        <f t="shared" si="7"/>
        <v>0.10204165837304835</v>
      </c>
      <c r="E199" s="4">
        <f t="shared" si="6"/>
        <v>-6.271028237866727E-2</v>
      </c>
    </row>
    <row r="200" spans="1:5" x14ac:dyDescent="0.35">
      <c r="A200" s="2">
        <v>42087</v>
      </c>
      <c r="B200" s="48">
        <v>245.595001</v>
      </c>
      <c r="C200" s="4">
        <f t="shared" si="5"/>
        <v>-7.9271911946911189E-2</v>
      </c>
      <c r="D200" s="4">
        <f t="shared" si="7"/>
        <v>5.7762803035766863E-2</v>
      </c>
      <c r="E200" s="4">
        <f t="shared" si="6"/>
        <v>-0.1764008958320572</v>
      </c>
    </row>
    <row r="201" spans="1:5" x14ac:dyDescent="0.35">
      <c r="A201" s="2">
        <v>42088</v>
      </c>
      <c r="B201" s="48">
        <v>246.19700599999999</v>
      </c>
      <c r="C201" s="4">
        <f t="shared" si="5"/>
        <v>2.4512103159624044E-3</v>
      </c>
      <c r="D201" s="4">
        <f t="shared" si="7"/>
        <v>4.7861144477916673E-2</v>
      </c>
      <c r="E201" s="4">
        <f t="shared" si="6"/>
        <v>-0.18204284133858872</v>
      </c>
    </row>
    <row r="202" spans="1:5" x14ac:dyDescent="0.35">
      <c r="A202" s="2">
        <v>42089</v>
      </c>
      <c r="B202" s="48">
        <v>248.53199799999999</v>
      </c>
      <c r="C202" s="4">
        <f t="shared" si="5"/>
        <v>9.4842420626350954E-3</v>
      </c>
      <c r="D202" s="4">
        <f t="shared" si="7"/>
        <v>5.8002574731509937E-2</v>
      </c>
      <c r="E202" s="4">
        <f t="shared" si="6"/>
        <v>-0.13657831902589523</v>
      </c>
    </row>
    <row r="203" spans="1:5" x14ac:dyDescent="0.35">
      <c r="A203" s="2">
        <v>42090</v>
      </c>
      <c r="B203" s="48">
        <v>247.02900700000001</v>
      </c>
      <c r="C203" s="4">
        <f t="shared" si="5"/>
        <v>-6.0474748205258111E-3</v>
      </c>
      <c r="D203" s="4">
        <f t="shared" si="7"/>
        <v>5.7253862114688081E-2</v>
      </c>
      <c r="E203" s="4">
        <f t="shared" si="6"/>
        <v>-0.13169360985094591</v>
      </c>
    </row>
    <row r="204" spans="1:5" x14ac:dyDescent="0.35">
      <c r="A204" s="2">
        <v>42091</v>
      </c>
      <c r="B204" s="48">
        <v>252.79800399999999</v>
      </c>
      <c r="C204" s="4">
        <f t="shared" si="5"/>
        <v>2.3353520584730392E-2</v>
      </c>
      <c r="D204" s="4">
        <f t="shared" si="7"/>
        <v>8.5003752748703088E-2</v>
      </c>
      <c r="E204" s="4">
        <f t="shared" si="6"/>
        <v>-0.13628927897868903</v>
      </c>
    </row>
    <row r="205" spans="1:5" x14ac:dyDescent="0.35">
      <c r="A205" s="2">
        <v>42092</v>
      </c>
      <c r="B205" s="48">
        <v>242.712997</v>
      </c>
      <c r="C205" s="4">
        <f t="shared" si="5"/>
        <v>-3.9893538874618661E-2</v>
      </c>
      <c r="D205" s="4">
        <f t="shared" si="7"/>
        <v>-2.8494247428912267E-2</v>
      </c>
      <c r="E205" s="4">
        <f t="shared" si="6"/>
        <v>-0.13940294326217861</v>
      </c>
    </row>
    <row r="206" spans="1:5" x14ac:dyDescent="0.35">
      <c r="A206" s="2">
        <v>42093</v>
      </c>
      <c r="B206" s="48">
        <v>247.52600100000001</v>
      </c>
      <c r="C206" s="4">
        <f t="shared" ref="C206:C269" si="8">+B206/B205-1</f>
        <v>1.9830021710786294E-2</v>
      </c>
      <c r="D206" s="4">
        <f t="shared" si="7"/>
        <v>-1.0377972802209534E-2</v>
      </c>
      <c r="E206" s="4">
        <f t="shared" si="6"/>
        <v>-0.12392926265340698</v>
      </c>
    </row>
    <row r="207" spans="1:5" x14ac:dyDescent="0.35">
      <c r="A207" s="2">
        <v>42094</v>
      </c>
      <c r="B207" s="48">
        <v>244.22399899999999</v>
      </c>
      <c r="C207" s="4">
        <f t="shared" si="8"/>
        <v>-1.3340020792401597E-2</v>
      </c>
      <c r="D207" s="4">
        <f t="shared" si="7"/>
        <v>-4.7075682287028076E-2</v>
      </c>
      <c r="E207" s="4">
        <f t="shared" si="6"/>
        <v>-0.12286689030257425</v>
      </c>
    </row>
    <row r="208" spans="1:5" x14ac:dyDescent="0.35">
      <c r="A208" s="2">
        <v>42095</v>
      </c>
      <c r="B208" s="48">
        <v>247.27200300000001</v>
      </c>
      <c r="C208" s="4">
        <f t="shared" si="8"/>
        <v>1.2480362341458662E-2</v>
      </c>
      <c r="D208" s="4">
        <f t="shared" si="7"/>
        <v>-9.4041508821076536E-2</v>
      </c>
      <c r="E208" s="4">
        <f t="shared" si="6"/>
        <v>-0.10420424977763032</v>
      </c>
    </row>
    <row r="209" spans="1:5" x14ac:dyDescent="0.35">
      <c r="A209" s="2">
        <v>42096</v>
      </c>
      <c r="B209" s="48">
        <v>253.00500500000001</v>
      </c>
      <c r="C209" s="4">
        <f t="shared" si="8"/>
        <v>2.3185002468718574E-2</v>
      </c>
      <c r="D209" s="4">
        <f t="shared" si="7"/>
        <v>-9.2737678462289419E-2</v>
      </c>
      <c r="E209" s="4">
        <f t="shared" si="6"/>
        <v>-0.11145010362792096</v>
      </c>
    </row>
    <row r="210" spans="1:5" x14ac:dyDescent="0.35">
      <c r="A210" s="2">
        <v>42097</v>
      </c>
      <c r="B210" s="48">
        <v>254.32200599999999</v>
      </c>
      <c r="C210" s="4">
        <f t="shared" si="8"/>
        <v>5.2054345723318018E-3</v>
      </c>
      <c r="D210" s="4">
        <f t="shared" si="7"/>
        <v>-5.6968079907250169E-2</v>
      </c>
      <c r="E210" s="4">
        <f t="shared" si="6"/>
        <v>-8.7680864943860737E-2</v>
      </c>
    </row>
    <row r="211" spans="1:5" x14ac:dyDescent="0.35">
      <c r="A211" s="2">
        <v>42098</v>
      </c>
      <c r="B211" s="48">
        <v>253.69700599999999</v>
      </c>
      <c r="C211" s="4">
        <f t="shared" si="8"/>
        <v>-2.4575144315274189E-3</v>
      </c>
      <c r="D211" s="4">
        <f t="shared" si="7"/>
        <v>-7.0725811434107388E-2</v>
      </c>
      <c r="E211" s="4">
        <f t="shared" si="6"/>
        <v>-9.2630097781626675E-2</v>
      </c>
    </row>
    <row r="212" spans="1:5" x14ac:dyDescent="0.35">
      <c r="A212" s="2">
        <v>42099</v>
      </c>
      <c r="B212" s="48">
        <v>260.59799199999998</v>
      </c>
      <c r="C212" s="4">
        <f t="shared" si="8"/>
        <v>2.7201684831865913E-2</v>
      </c>
      <c r="D212" s="4">
        <f t="shared" si="7"/>
        <v>-3.1014017587732701E-2</v>
      </c>
      <c r="E212" s="4">
        <f t="shared" si="6"/>
        <v>4.2338450730851962E-2</v>
      </c>
    </row>
    <row r="213" spans="1:5" x14ac:dyDescent="0.35">
      <c r="A213" s="2">
        <v>42100</v>
      </c>
      <c r="B213" s="48">
        <v>255.49200400000001</v>
      </c>
      <c r="C213" s="4">
        <f t="shared" si="8"/>
        <v>-1.9593351279544646E-2</v>
      </c>
      <c r="D213" s="4">
        <f t="shared" si="7"/>
        <v>-6.358021715577078E-2</v>
      </c>
      <c r="E213" s="4">
        <f t="shared" si="6"/>
        <v>8.2823631480827165E-2</v>
      </c>
    </row>
    <row r="214" spans="1:5" x14ac:dyDescent="0.35">
      <c r="A214" s="2">
        <v>42101</v>
      </c>
      <c r="B214" s="48">
        <v>253.179993</v>
      </c>
      <c r="C214" s="4">
        <f t="shared" si="8"/>
        <v>-9.0492499326907394E-3</v>
      </c>
      <c r="D214" s="4">
        <f t="shared" si="7"/>
        <v>-6.5726639339920734E-2</v>
      </c>
      <c r="E214" s="4">
        <f t="shared" si="6"/>
        <v>3.4867544826577834E-2</v>
      </c>
    </row>
    <row r="215" spans="1:5" x14ac:dyDescent="0.35">
      <c r="A215" s="2">
        <v>42102</v>
      </c>
      <c r="B215" s="48">
        <v>245.02200300000001</v>
      </c>
      <c r="C215" s="4">
        <f t="shared" si="8"/>
        <v>-3.2222095843094434E-2</v>
      </c>
      <c r="D215" s="4">
        <f t="shared" si="7"/>
        <v>-0.15354475630031594</v>
      </c>
      <c r="E215" s="4">
        <f t="shared" si="6"/>
        <v>-4.003617493237599E-2</v>
      </c>
    </row>
    <row r="216" spans="1:5" x14ac:dyDescent="0.35">
      <c r="A216" s="2">
        <v>42103</v>
      </c>
      <c r="B216" s="48">
        <v>243.675995</v>
      </c>
      <c r="C216" s="4">
        <f t="shared" si="8"/>
        <v>-5.4934168504042757E-3</v>
      </c>
      <c r="D216" s="4">
        <f t="shared" si="7"/>
        <v>-0.16647243764422814</v>
      </c>
      <c r="E216" s="4">
        <f t="shared" si="6"/>
        <v>-7.4000326655027981E-2</v>
      </c>
    </row>
    <row r="217" spans="1:5" x14ac:dyDescent="0.35">
      <c r="A217" s="2">
        <v>42104</v>
      </c>
      <c r="B217" s="48">
        <v>236.07200599999999</v>
      </c>
      <c r="C217" s="4">
        <f t="shared" si="8"/>
        <v>-3.1205326564892055E-2</v>
      </c>
      <c r="D217" s="4">
        <f t="shared" si="7"/>
        <v>-0.21350922788366555</v>
      </c>
      <c r="E217" s="4">
        <f t="shared" si="6"/>
        <v>-6.7874271925649543E-2</v>
      </c>
    </row>
    <row r="218" spans="1:5" x14ac:dyDescent="0.35">
      <c r="A218" s="2">
        <v>42105</v>
      </c>
      <c r="B218" s="48">
        <v>236.55200199999999</v>
      </c>
      <c r="C218" s="4">
        <f t="shared" si="8"/>
        <v>2.0332609873277008E-3</v>
      </c>
      <c r="D218" s="4">
        <f t="shared" si="7"/>
        <v>-0.20464351920717994</v>
      </c>
      <c r="E218" s="4">
        <f t="shared" si="6"/>
        <v>-9.0753719382370424E-2</v>
      </c>
    </row>
    <row r="219" spans="1:5" x14ac:dyDescent="0.35">
      <c r="A219" s="2">
        <v>42106</v>
      </c>
      <c r="B219" s="48">
        <v>236.15299999999999</v>
      </c>
      <c r="C219" s="4">
        <f t="shared" si="8"/>
        <v>-1.6867411673818777E-3</v>
      </c>
      <c r="D219" s="4">
        <f t="shared" si="7"/>
        <v>-0.17569708441137699</v>
      </c>
      <c r="E219" s="4">
        <f t="shared" si="6"/>
        <v>-3.8681609080135515E-2</v>
      </c>
    </row>
    <row r="220" spans="1:5" x14ac:dyDescent="0.35">
      <c r="A220" s="2">
        <v>42107</v>
      </c>
      <c r="B220" s="48">
        <v>224.587006</v>
      </c>
      <c r="C220" s="4">
        <f t="shared" si="8"/>
        <v>-4.8976697310641804E-2</v>
      </c>
      <c r="D220" s="4">
        <f t="shared" si="7"/>
        <v>-0.21257582061843883</v>
      </c>
      <c r="E220" s="4">
        <f t="shared" si="6"/>
        <v>-5.4411875101878171E-2</v>
      </c>
    </row>
    <row r="221" spans="1:5" x14ac:dyDescent="0.35">
      <c r="A221" s="2">
        <v>42108</v>
      </c>
      <c r="B221" s="48">
        <v>219.158997</v>
      </c>
      <c r="C221" s="4">
        <f t="shared" si="8"/>
        <v>-2.4168847061436849E-2</v>
      </c>
      <c r="D221" s="4">
        <f t="shared" si="7"/>
        <v>-0.25273698667548317</v>
      </c>
      <c r="E221" s="4">
        <f t="shared" si="6"/>
        <v>-8.6621021673360943E-2</v>
      </c>
    </row>
    <row r="222" spans="1:5" x14ac:dyDescent="0.35">
      <c r="A222" s="2">
        <v>42109</v>
      </c>
      <c r="B222" s="48">
        <v>223.83299299999999</v>
      </c>
      <c r="C222" s="4">
        <f t="shared" si="8"/>
        <v>2.1326963820700318E-2</v>
      </c>
      <c r="D222" s="4">
        <f t="shared" si="7"/>
        <v>-0.24607512265357157</v>
      </c>
      <c r="E222" s="4">
        <f t="shared" si="6"/>
        <v>9.1299018839787305E-2</v>
      </c>
    </row>
    <row r="223" spans="1:5" x14ac:dyDescent="0.35">
      <c r="A223" s="2">
        <v>42110</v>
      </c>
      <c r="B223" s="48">
        <v>228.57299800000001</v>
      </c>
      <c r="C223" s="4">
        <f t="shared" si="8"/>
        <v>2.1176525124694257E-2</v>
      </c>
      <c r="D223" s="4">
        <f t="shared" si="7"/>
        <v>-0.20738963403830268</v>
      </c>
      <c r="E223" s="4">
        <f t="shared" si="6"/>
        <v>0.3239241636535336</v>
      </c>
    </row>
    <row r="224" spans="1:5" x14ac:dyDescent="0.35">
      <c r="A224" s="2">
        <v>42111</v>
      </c>
      <c r="B224" s="48">
        <v>222.88200399999999</v>
      </c>
      <c r="C224" s="4">
        <f t="shared" si="8"/>
        <v>-2.4897927794603314E-2</v>
      </c>
      <c r="D224" s="4">
        <f t="shared" si="7"/>
        <v>-0.12999165286976899</v>
      </c>
      <c r="E224" s="4">
        <f t="shared" si="6"/>
        <v>0.12080915060684994</v>
      </c>
    </row>
    <row r="225" spans="1:5" x14ac:dyDescent="0.35">
      <c r="A225" s="2">
        <v>42112</v>
      </c>
      <c r="B225" s="48">
        <v>223.35600299999999</v>
      </c>
      <c r="C225" s="4">
        <f t="shared" si="8"/>
        <v>2.1266813448068689E-3</v>
      </c>
      <c r="D225" s="4">
        <f t="shared" si="7"/>
        <v>-0.14592589958683433</v>
      </c>
      <c r="E225" s="4">
        <f t="shared" si="6"/>
        <v>0.1312610356741899</v>
      </c>
    </row>
    <row r="226" spans="1:5" x14ac:dyDescent="0.35">
      <c r="A226" s="2">
        <v>42113</v>
      </c>
      <c r="B226" s="48">
        <v>222.60000600000001</v>
      </c>
      <c r="C226" s="4">
        <f t="shared" si="8"/>
        <v>-3.384717624983602E-3</v>
      </c>
      <c r="D226" s="4">
        <f t="shared" si="7"/>
        <v>-0.15245701764290387</v>
      </c>
      <c r="E226" s="4">
        <f t="shared" si="6"/>
        <v>0.17034211524955034</v>
      </c>
    </row>
    <row r="227" spans="1:5" x14ac:dyDescent="0.35">
      <c r="A227" s="2">
        <v>42114</v>
      </c>
      <c r="B227" s="48">
        <v>224.62600699999999</v>
      </c>
      <c r="C227" s="4">
        <f t="shared" si="8"/>
        <v>9.1015316504527988E-3</v>
      </c>
      <c r="D227" s="4">
        <f t="shared" si="7"/>
        <v>-0.13676902703327565</v>
      </c>
      <c r="E227" s="4">
        <f t="shared" si="6"/>
        <v>0.12384287264524119</v>
      </c>
    </row>
    <row r="228" spans="1:5" x14ac:dyDescent="0.35">
      <c r="A228" s="2">
        <v>42115</v>
      </c>
      <c r="B228" s="48">
        <v>235.26899700000001</v>
      </c>
      <c r="C228" s="4">
        <f t="shared" si="8"/>
        <v>4.7380933945017523E-2</v>
      </c>
      <c r="D228" s="4">
        <f t="shared" si="7"/>
        <v>-0.11990437876501125</v>
      </c>
      <c r="E228" s="4">
        <f t="shared" si="6"/>
        <v>0.14972524050167224</v>
      </c>
    </row>
    <row r="229" spans="1:5" x14ac:dyDescent="0.35">
      <c r="A229" s="2">
        <v>42116</v>
      </c>
      <c r="B229" s="48">
        <v>234.175995</v>
      </c>
      <c r="C229" s="4">
        <f t="shared" si="8"/>
        <v>-4.6457544935255557E-3</v>
      </c>
      <c r="D229" s="4">
        <f t="shared" si="7"/>
        <v>-0.11999721102769523</v>
      </c>
      <c r="E229" s="4">
        <f t="shared" si="6"/>
        <v>0.16158313316621253</v>
      </c>
    </row>
    <row r="230" spans="1:5" x14ac:dyDescent="0.35">
      <c r="A230" s="2">
        <v>42117</v>
      </c>
      <c r="B230" s="48">
        <v>236.462006</v>
      </c>
      <c r="C230" s="4">
        <f t="shared" si="8"/>
        <v>9.7619356757723263E-3</v>
      </c>
      <c r="D230" s="4">
        <f t="shared" si="7"/>
        <v>-3.0963363405011712E-2</v>
      </c>
      <c r="E230" s="4">
        <f t="shared" si="6"/>
        <v>9.7606806756834752E-2</v>
      </c>
    </row>
    <row r="231" spans="1:5" x14ac:dyDescent="0.35">
      <c r="A231" s="2">
        <v>42118</v>
      </c>
      <c r="B231" s="48">
        <v>231.26800499999999</v>
      </c>
      <c r="C231" s="4">
        <f t="shared" si="8"/>
        <v>-2.196547803963067E-2</v>
      </c>
      <c r="D231" s="4">
        <f t="shared" si="7"/>
        <v>-5.5380051760604787E-2</v>
      </c>
      <c r="E231" s="4">
        <f t="shared" si="6"/>
        <v>4.695429048426647E-2</v>
      </c>
    </row>
    <row r="232" spans="1:5" x14ac:dyDescent="0.35">
      <c r="A232" s="2">
        <v>42119</v>
      </c>
      <c r="B232" s="48">
        <v>226.38999899999999</v>
      </c>
      <c r="C232" s="4">
        <f t="shared" si="8"/>
        <v>-2.1092437754197779E-2</v>
      </c>
      <c r="D232" s="4">
        <f t="shared" si="7"/>
        <v>-8.5956731577437662E-2</v>
      </c>
      <c r="E232" s="4">
        <f t="shared" si="6"/>
        <v>2.8119755210950004E-2</v>
      </c>
    </row>
    <row r="233" spans="1:5" x14ac:dyDescent="0.35">
      <c r="A233" s="2">
        <v>42120</v>
      </c>
      <c r="B233" s="48">
        <v>219.429993</v>
      </c>
      <c r="C233" s="4">
        <f t="shared" si="8"/>
        <v>-3.0743434033055461E-2</v>
      </c>
      <c r="D233" s="4">
        <f t="shared" si="7"/>
        <v>-0.11065269078996731</v>
      </c>
      <c r="E233" s="4">
        <f t="shared" ref="E233:E296" si="9">SUM(C142:C233)</f>
        <v>-6.6897409508631434E-2</v>
      </c>
    </row>
    <row r="234" spans="1:5" x14ac:dyDescent="0.35">
      <c r="A234" s="2">
        <v>42121</v>
      </c>
      <c r="B234" s="48">
        <v>229.28599500000001</v>
      </c>
      <c r="C234" s="4">
        <f t="shared" si="8"/>
        <v>4.4916384789749353E-2</v>
      </c>
      <c r="D234" s="4">
        <f t="shared" si="7"/>
        <v>-8.9089826584948351E-2</v>
      </c>
      <c r="E234" s="4">
        <f t="shared" si="9"/>
        <v>-4.5669033853549923E-2</v>
      </c>
    </row>
    <row r="235" spans="1:5" x14ac:dyDescent="0.35">
      <c r="A235" s="2">
        <v>42122</v>
      </c>
      <c r="B235" s="48">
        <v>225.854996</v>
      </c>
      <c r="C235" s="4">
        <f t="shared" si="8"/>
        <v>-1.4963840246762672E-2</v>
      </c>
      <c r="D235" s="4">
        <f t="shared" ref="D235:D298" si="10">SUM(C206:C235)</f>
        <v>-6.4160127957092361E-2</v>
      </c>
      <c r="E235" s="4">
        <f t="shared" si="9"/>
        <v>-0.13849486987623694</v>
      </c>
    </row>
    <row r="236" spans="1:5" x14ac:dyDescent="0.35">
      <c r="A236" s="2">
        <v>42123</v>
      </c>
      <c r="B236" s="48">
        <v>225.807999</v>
      </c>
      <c r="C236" s="4">
        <f t="shared" si="8"/>
        <v>-2.0808483687473345E-4</v>
      </c>
      <c r="D236" s="4">
        <f t="shared" si="10"/>
        <v>-8.4198234504753389E-2</v>
      </c>
      <c r="E236" s="4">
        <f t="shared" si="9"/>
        <v>-0.10214363700176721</v>
      </c>
    </row>
    <row r="237" spans="1:5" x14ac:dyDescent="0.35">
      <c r="A237" s="2">
        <v>42124</v>
      </c>
      <c r="B237" s="48">
        <v>236.145004</v>
      </c>
      <c r="C237" s="4">
        <f t="shared" si="8"/>
        <v>4.5777851297464478E-2</v>
      </c>
      <c r="D237" s="4">
        <f t="shared" si="10"/>
        <v>-2.5080362414887314E-2</v>
      </c>
      <c r="E237" s="4">
        <f t="shared" si="9"/>
        <v>5.5827068748085074E-2</v>
      </c>
    </row>
    <row r="238" spans="1:5" x14ac:dyDescent="0.35">
      <c r="A238" s="2">
        <v>42125</v>
      </c>
      <c r="B238" s="48">
        <v>232.07899499999999</v>
      </c>
      <c r="C238" s="4">
        <f t="shared" si="8"/>
        <v>-1.7218272379796007E-2</v>
      </c>
      <c r="D238" s="4">
        <f t="shared" si="10"/>
        <v>-5.4778997136141983E-2</v>
      </c>
      <c r="E238" s="4">
        <f t="shared" si="9"/>
        <v>4.0327339480230595E-2</v>
      </c>
    </row>
    <row r="239" spans="1:5" x14ac:dyDescent="0.35">
      <c r="A239" s="2">
        <v>42126</v>
      </c>
      <c r="B239" s="48">
        <v>234.929993</v>
      </c>
      <c r="C239" s="4">
        <f t="shared" si="8"/>
        <v>1.2284601628854919E-2</v>
      </c>
      <c r="D239" s="4">
        <f t="shared" si="10"/>
        <v>-6.5679397976005638E-2</v>
      </c>
      <c r="E239" s="4">
        <f t="shared" si="9"/>
        <v>8.2965698715728453E-2</v>
      </c>
    </row>
    <row r="240" spans="1:5" x14ac:dyDescent="0.35">
      <c r="A240" s="2">
        <v>42127</v>
      </c>
      <c r="B240" s="48">
        <v>240.358002</v>
      </c>
      <c r="C240" s="4">
        <f t="shared" si="8"/>
        <v>2.3104793605472018E-2</v>
      </c>
      <c r="D240" s="4">
        <f t="shared" si="10"/>
        <v>-4.7780038942865422E-2</v>
      </c>
      <c r="E240" s="4">
        <f t="shared" si="9"/>
        <v>0.145646501513083</v>
      </c>
    </row>
    <row r="241" spans="1:5" x14ac:dyDescent="0.35">
      <c r="A241" s="2">
        <v>42128</v>
      </c>
      <c r="B241" s="48">
        <v>239.01800499999999</v>
      </c>
      <c r="C241" s="4">
        <f t="shared" si="8"/>
        <v>-5.5750047381406542E-3</v>
      </c>
      <c r="D241" s="4">
        <f t="shared" si="10"/>
        <v>-5.0897529249478657E-2</v>
      </c>
      <c r="E241" s="4">
        <f t="shared" si="9"/>
        <v>9.6349341469285976E-2</v>
      </c>
    </row>
    <row r="242" spans="1:5" x14ac:dyDescent="0.35">
      <c r="A242" s="2">
        <v>42129</v>
      </c>
      <c r="B242" s="48">
        <v>236.121002</v>
      </c>
      <c r="C242" s="4">
        <f t="shared" si="8"/>
        <v>-1.2120438374506493E-2</v>
      </c>
      <c r="D242" s="4">
        <f t="shared" si="10"/>
        <v>-9.0219652455851063E-2</v>
      </c>
      <c r="E242" s="4">
        <f t="shared" si="9"/>
        <v>3.4632459480589239E-2</v>
      </c>
    </row>
    <row r="243" spans="1:5" x14ac:dyDescent="0.35">
      <c r="A243" s="2">
        <v>42130</v>
      </c>
      <c r="B243" s="48">
        <v>229.78199799999999</v>
      </c>
      <c r="C243" s="4">
        <f t="shared" si="8"/>
        <v>-2.6846421734226023E-2</v>
      </c>
      <c r="D243" s="4">
        <f t="shared" si="10"/>
        <v>-9.7472722910532439E-2</v>
      </c>
      <c r="E243" s="4">
        <f t="shared" si="9"/>
        <v>5.3796384160773814E-2</v>
      </c>
    </row>
    <row r="244" spans="1:5" x14ac:dyDescent="0.35">
      <c r="A244" s="2">
        <v>42131</v>
      </c>
      <c r="B244" s="48">
        <v>237.334</v>
      </c>
      <c r="C244" s="4">
        <f t="shared" si="8"/>
        <v>3.2865942788085745E-2</v>
      </c>
      <c r="D244" s="4">
        <f t="shared" si="10"/>
        <v>-5.5557530189755955E-2</v>
      </c>
      <c r="E244" s="4">
        <f t="shared" si="9"/>
        <v>8.8488400091007335E-2</v>
      </c>
    </row>
    <row r="245" spans="1:5" x14ac:dyDescent="0.35">
      <c r="A245" s="2">
        <v>42132</v>
      </c>
      <c r="B245" s="48">
        <v>243.86300700000001</v>
      </c>
      <c r="C245" s="4">
        <f t="shared" si="8"/>
        <v>2.7509783680383038E-2</v>
      </c>
      <c r="D245" s="4">
        <f t="shared" si="10"/>
        <v>4.1743493337215165E-3</v>
      </c>
      <c r="E245" s="4">
        <f t="shared" si="9"/>
        <v>0.1589423155608416</v>
      </c>
    </row>
    <row r="246" spans="1:5" x14ac:dyDescent="0.35">
      <c r="A246" s="2">
        <v>42133</v>
      </c>
      <c r="B246" s="48">
        <v>241.83200099999999</v>
      </c>
      <c r="C246" s="4">
        <f t="shared" si="8"/>
        <v>-8.3284710747457691E-3</v>
      </c>
      <c r="D246" s="4">
        <f t="shared" si="10"/>
        <v>1.3392951093800232E-3</v>
      </c>
      <c r="E246" s="4">
        <f t="shared" si="9"/>
        <v>0.1268701641108525</v>
      </c>
    </row>
    <row r="247" spans="1:5" x14ac:dyDescent="0.35">
      <c r="A247" s="2">
        <v>42134</v>
      </c>
      <c r="B247" s="48">
        <v>240.29600500000001</v>
      </c>
      <c r="C247" s="4">
        <f t="shared" si="8"/>
        <v>-6.3515001887611833E-3</v>
      </c>
      <c r="D247" s="4">
        <f t="shared" si="10"/>
        <v>2.6193121485510895E-2</v>
      </c>
      <c r="E247" s="4">
        <f t="shared" si="9"/>
        <v>9.5827564735290749E-2</v>
      </c>
    </row>
    <row r="248" spans="1:5" x14ac:dyDescent="0.35">
      <c r="A248" s="2">
        <v>42135</v>
      </c>
      <c r="B248" s="48">
        <v>242.158005</v>
      </c>
      <c r="C248" s="4">
        <f t="shared" si="8"/>
        <v>7.7487763477381844E-3</v>
      </c>
      <c r="D248" s="4">
        <f t="shared" si="10"/>
        <v>3.1908636845921379E-2</v>
      </c>
      <c r="E248" s="4">
        <f t="shared" si="9"/>
        <v>0.12264074846173056</v>
      </c>
    </row>
    <row r="249" spans="1:5" x14ac:dyDescent="0.35">
      <c r="A249" s="2">
        <v>42136</v>
      </c>
      <c r="B249" s="48">
        <v>241.11199999999999</v>
      </c>
      <c r="C249" s="4">
        <f t="shared" si="8"/>
        <v>-4.3195144426466658E-3</v>
      </c>
      <c r="D249" s="4">
        <f t="shared" si="10"/>
        <v>2.9275863570656591E-2</v>
      </c>
      <c r="E249" s="4">
        <f t="shared" si="9"/>
        <v>0.1331011113562921</v>
      </c>
    </row>
    <row r="250" spans="1:5" x14ac:dyDescent="0.35">
      <c r="A250" s="2">
        <v>42137</v>
      </c>
      <c r="B250" s="48">
        <v>236.37699900000001</v>
      </c>
      <c r="C250" s="4">
        <f t="shared" si="8"/>
        <v>-1.9638180596569188E-2</v>
      </c>
      <c r="D250" s="4">
        <f t="shared" si="10"/>
        <v>5.8614380284729206E-2</v>
      </c>
      <c r="E250" s="4">
        <f t="shared" si="9"/>
        <v>0.11469411516192562</v>
      </c>
    </row>
    <row r="251" spans="1:5" x14ac:dyDescent="0.35">
      <c r="A251" s="2">
        <v>42138</v>
      </c>
      <c r="B251" s="48">
        <v>236.929001</v>
      </c>
      <c r="C251" s="4">
        <f t="shared" si="8"/>
        <v>2.3352610547355823E-3</v>
      </c>
      <c r="D251" s="4">
        <f t="shared" si="10"/>
        <v>8.5118488400901637E-2</v>
      </c>
      <c r="E251" s="4">
        <f t="shared" si="9"/>
        <v>0.12000431235231179</v>
      </c>
    </row>
    <row r="252" spans="1:5" x14ac:dyDescent="0.35">
      <c r="A252" s="2">
        <v>42139</v>
      </c>
      <c r="B252" s="48">
        <v>237.604996</v>
      </c>
      <c r="C252" s="4">
        <f t="shared" si="8"/>
        <v>2.8531543084504563E-3</v>
      </c>
      <c r="D252" s="4">
        <f t="shared" si="10"/>
        <v>6.6644678888651776E-2</v>
      </c>
      <c r="E252" s="4">
        <f t="shared" si="9"/>
        <v>0.11109110480419027</v>
      </c>
    </row>
    <row r="253" spans="1:5" x14ac:dyDescent="0.35">
      <c r="A253" s="2">
        <v>42140</v>
      </c>
      <c r="B253" s="48">
        <v>236.15299999999999</v>
      </c>
      <c r="C253" s="4">
        <f t="shared" si="8"/>
        <v>-6.1109657812077334E-3</v>
      </c>
      <c r="D253" s="4">
        <f t="shared" si="10"/>
        <v>3.9357187982749786E-2</v>
      </c>
      <c r="E253" s="4">
        <f t="shared" si="9"/>
        <v>4.3369627365924091E-2</v>
      </c>
    </row>
    <row r="254" spans="1:5" x14ac:dyDescent="0.35">
      <c r="A254" s="2">
        <v>42141</v>
      </c>
      <c r="B254" s="48">
        <v>236.80200199999999</v>
      </c>
      <c r="C254" s="4">
        <f t="shared" si="8"/>
        <v>2.7482267851774989E-3</v>
      </c>
      <c r="D254" s="4">
        <f t="shared" si="10"/>
        <v>6.7003342562530599E-2</v>
      </c>
      <c r="E254" s="4">
        <f t="shared" si="9"/>
        <v>-4.6879175985653943E-2</v>
      </c>
    </row>
    <row r="255" spans="1:5" x14ac:dyDescent="0.35">
      <c r="A255" s="2">
        <v>42142</v>
      </c>
      <c r="B255" s="48">
        <v>233.128006</v>
      </c>
      <c r="C255" s="4">
        <f t="shared" si="8"/>
        <v>-1.5515054640458659E-2</v>
      </c>
      <c r="D255" s="4">
        <f t="shared" si="10"/>
        <v>4.9361606577265071E-2</v>
      </c>
      <c r="E255" s="4">
        <f t="shared" si="9"/>
        <v>2.5029709806517531E-2</v>
      </c>
    </row>
    <row r="256" spans="1:5" x14ac:dyDescent="0.35">
      <c r="A256" s="2">
        <v>42143</v>
      </c>
      <c r="B256" s="48">
        <v>231.94700599999999</v>
      </c>
      <c r="C256" s="4">
        <f t="shared" si="8"/>
        <v>-5.065886421213639E-3</v>
      </c>
      <c r="D256" s="4">
        <f t="shared" si="10"/>
        <v>4.7680437781035034E-2</v>
      </c>
      <c r="E256" s="4">
        <f t="shared" si="9"/>
        <v>2.4145639684869269E-2</v>
      </c>
    </row>
    <row r="257" spans="1:5" x14ac:dyDescent="0.35">
      <c r="A257" s="2">
        <v>42144</v>
      </c>
      <c r="B257" s="48">
        <v>234.01800499999999</v>
      </c>
      <c r="C257" s="4">
        <f t="shared" si="8"/>
        <v>8.928759356350513E-3</v>
      </c>
      <c r="D257" s="4">
        <f t="shared" si="10"/>
        <v>4.7507665486932749E-2</v>
      </c>
      <c r="E257" s="4">
        <f t="shared" si="9"/>
        <v>-8.6929359504853698E-3</v>
      </c>
    </row>
    <row r="258" spans="1:5" x14ac:dyDescent="0.35">
      <c r="A258" s="2">
        <v>42145</v>
      </c>
      <c r="B258" s="48">
        <v>235.34399400000001</v>
      </c>
      <c r="C258" s="4">
        <f t="shared" si="8"/>
        <v>5.6661836767646356E-3</v>
      </c>
      <c r="D258" s="4">
        <f t="shared" si="10"/>
        <v>5.7929152186798616E-3</v>
      </c>
      <c r="E258" s="4">
        <f t="shared" si="9"/>
        <v>2.6873485689005605E-2</v>
      </c>
    </row>
    <row r="259" spans="1:5" x14ac:dyDescent="0.35">
      <c r="A259" s="2">
        <v>42146</v>
      </c>
      <c r="B259" s="48">
        <v>240.348007</v>
      </c>
      <c r="C259" s="4">
        <f t="shared" si="8"/>
        <v>2.1262548131991021E-2</v>
      </c>
      <c r="D259" s="4">
        <f t="shared" si="10"/>
        <v>3.1701217844196439E-2</v>
      </c>
      <c r="E259" s="4">
        <f t="shared" si="9"/>
        <v>3.1392209895467094E-2</v>
      </c>
    </row>
    <row r="260" spans="1:5" x14ac:dyDescent="0.35">
      <c r="A260" s="2">
        <v>42147</v>
      </c>
      <c r="B260" s="48">
        <v>238.871994</v>
      </c>
      <c r="C260" s="4">
        <f t="shared" si="8"/>
        <v>-6.1411493210342671E-3</v>
      </c>
      <c r="D260" s="4">
        <f t="shared" si="10"/>
        <v>1.5798132847389845E-2</v>
      </c>
      <c r="E260" s="4">
        <f t="shared" si="9"/>
        <v>1.0701542184649138E-2</v>
      </c>
    </row>
    <row r="261" spans="1:5" x14ac:dyDescent="0.35">
      <c r="A261" s="2">
        <v>42148</v>
      </c>
      <c r="B261" s="48">
        <v>240.953003</v>
      </c>
      <c r="C261" s="4">
        <f t="shared" si="8"/>
        <v>8.7118165890975874E-3</v>
      </c>
      <c r="D261" s="4">
        <f t="shared" si="10"/>
        <v>4.6475427476118103E-2</v>
      </c>
      <c r="E261" s="4">
        <f t="shared" si="9"/>
        <v>1.6316332457612881E-2</v>
      </c>
    </row>
    <row r="262" spans="1:5" x14ac:dyDescent="0.35">
      <c r="A262" s="2">
        <v>42149</v>
      </c>
      <c r="B262" s="48">
        <v>237.11000100000001</v>
      </c>
      <c r="C262" s="4">
        <f t="shared" si="8"/>
        <v>-1.5949176611839033E-2</v>
      </c>
      <c r="D262" s="4">
        <f t="shared" si="10"/>
        <v>5.1618688618476849E-2</v>
      </c>
      <c r="E262" s="4">
        <f t="shared" si="9"/>
        <v>3.536021245540355E-2</v>
      </c>
    </row>
    <row r="263" spans="1:5" x14ac:dyDescent="0.35">
      <c r="A263" s="2">
        <v>42150</v>
      </c>
      <c r="B263" s="48">
        <v>237.11599699999999</v>
      </c>
      <c r="C263" s="4">
        <f t="shared" si="8"/>
        <v>2.5287840979659748E-5</v>
      </c>
      <c r="D263" s="4">
        <f t="shared" si="10"/>
        <v>8.238741049251197E-2</v>
      </c>
      <c r="E263" s="4">
        <f t="shared" si="9"/>
        <v>2.3032631422570615E-2</v>
      </c>
    </row>
    <row r="264" spans="1:5" x14ac:dyDescent="0.35">
      <c r="A264" s="2">
        <v>42151</v>
      </c>
      <c r="B264" s="48">
        <v>237.283005</v>
      </c>
      <c r="C264" s="4">
        <f t="shared" si="8"/>
        <v>7.0433037885675454E-4</v>
      </c>
      <c r="D264" s="4">
        <f t="shared" si="10"/>
        <v>3.8175356081619372E-2</v>
      </c>
      <c r="E264" s="4">
        <f t="shared" si="9"/>
        <v>2.4394149992385539E-2</v>
      </c>
    </row>
    <row r="265" spans="1:5" x14ac:dyDescent="0.35">
      <c r="A265" s="2">
        <v>42152</v>
      </c>
      <c r="B265" s="48">
        <v>237.408005</v>
      </c>
      <c r="C265" s="4">
        <f t="shared" si="8"/>
        <v>5.2679710457992357E-4</v>
      </c>
      <c r="D265" s="4">
        <f t="shared" si="10"/>
        <v>5.3665993432961967E-2</v>
      </c>
      <c r="E265" s="4">
        <f t="shared" si="9"/>
        <v>3.0219709300669417E-2</v>
      </c>
    </row>
    <row r="266" spans="1:5" x14ac:dyDescent="0.35">
      <c r="A266" s="2">
        <v>42153</v>
      </c>
      <c r="B266" s="48">
        <v>237.09599299999999</v>
      </c>
      <c r="C266" s="4">
        <f t="shared" si="8"/>
        <v>-1.3142438057217598E-3</v>
      </c>
      <c r="D266" s="4">
        <f t="shared" si="10"/>
        <v>5.2559834464114941E-2</v>
      </c>
      <c r="E266" s="4">
        <f t="shared" si="9"/>
        <v>3.3301835544232272E-2</v>
      </c>
    </row>
    <row r="267" spans="1:5" x14ac:dyDescent="0.35">
      <c r="A267" s="2">
        <v>42154</v>
      </c>
      <c r="B267" s="48">
        <v>233.345001</v>
      </c>
      <c r="C267" s="4">
        <f t="shared" si="8"/>
        <v>-1.5820562602253618E-2</v>
      </c>
      <c r="D267" s="4">
        <f t="shared" si="10"/>
        <v>-9.0385794356031557E-3</v>
      </c>
      <c r="E267" s="4">
        <f t="shared" si="9"/>
        <v>-5.6123188361018039E-2</v>
      </c>
    </row>
    <row r="268" spans="1:5" x14ac:dyDescent="0.35">
      <c r="A268" s="2">
        <v>42155</v>
      </c>
      <c r="B268" s="48">
        <v>230.19000199999999</v>
      </c>
      <c r="C268" s="4">
        <f t="shared" si="8"/>
        <v>-1.3520748190358756E-2</v>
      </c>
      <c r="D268" s="4">
        <f t="shared" si="10"/>
        <v>-5.3410552461659044E-3</v>
      </c>
      <c r="E268" s="4">
        <f t="shared" si="9"/>
        <v>-7.1357683635460356E-2</v>
      </c>
    </row>
    <row r="269" spans="1:5" x14ac:dyDescent="0.35">
      <c r="A269" s="2">
        <v>42156</v>
      </c>
      <c r="B269" s="48">
        <v>222.925995</v>
      </c>
      <c r="C269" s="4">
        <f t="shared" si="8"/>
        <v>-3.1556570384842275E-2</v>
      </c>
      <c r="D269" s="4">
        <f t="shared" si="10"/>
        <v>-4.9182227259863098E-2</v>
      </c>
      <c r="E269" s="4">
        <f t="shared" si="9"/>
        <v>-0.12627194271271958</v>
      </c>
    </row>
    <row r="270" spans="1:5" x14ac:dyDescent="0.35">
      <c r="A270" s="2">
        <v>42157</v>
      </c>
      <c r="B270" s="48">
        <v>225.80299400000001</v>
      </c>
      <c r="C270" s="4">
        <f t="shared" ref="C270:C333" si="11">+B270/B269-1</f>
        <v>1.2905623680181444E-2</v>
      </c>
      <c r="D270" s="4">
        <f t="shared" si="10"/>
        <v>-5.9381397185153673E-2</v>
      </c>
      <c r="E270" s="4">
        <f t="shared" si="9"/>
        <v>-0.17281250790804525</v>
      </c>
    </row>
    <row r="271" spans="1:5" x14ac:dyDescent="0.35">
      <c r="A271" s="2">
        <v>42158</v>
      </c>
      <c r="B271" s="48">
        <v>225.87399300000001</v>
      </c>
      <c r="C271" s="4">
        <f t="shared" si="11"/>
        <v>3.1442895748323707E-4</v>
      </c>
      <c r="D271" s="4">
        <f t="shared" si="10"/>
        <v>-5.3491963489529781E-2</v>
      </c>
      <c r="E271" s="4">
        <f t="shared" si="9"/>
        <v>-0.19437925106049347</v>
      </c>
    </row>
    <row r="272" spans="1:5" x14ac:dyDescent="0.35">
      <c r="A272" s="2">
        <v>42159</v>
      </c>
      <c r="B272" s="48">
        <v>224.324005</v>
      </c>
      <c r="C272" s="4">
        <f t="shared" si="11"/>
        <v>-6.8621800120212129E-3</v>
      </c>
      <c r="D272" s="4">
        <f t="shared" si="10"/>
        <v>-4.8233705127044502E-2</v>
      </c>
      <c r="E272" s="4">
        <f t="shared" si="9"/>
        <v>-0.17067726708980724</v>
      </c>
    </row>
    <row r="273" spans="1:5" x14ac:dyDescent="0.35">
      <c r="A273" s="2">
        <v>42160</v>
      </c>
      <c r="B273" s="48">
        <v>224.95199600000001</v>
      </c>
      <c r="C273" s="4">
        <f t="shared" si="11"/>
        <v>2.7994819368528656E-3</v>
      </c>
      <c r="D273" s="4">
        <f t="shared" si="10"/>
        <v>-1.8587801455965614E-2</v>
      </c>
      <c r="E273" s="4">
        <f t="shared" si="9"/>
        <v>-0.17917800224828417</v>
      </c>
    </row>
    <row r="274" spans="1:5" x14ac:dyDescent="0.35">
      <c r="A274" s="2">
        <v>42161</v>
      </c>
      <c r="B274" s="48">
        <v>225.61900299999999</v>
      </c>
      <c r="C274" s="4">
        <f t="shared" si="11"/>
        <v>2.9651081646768773E-3</v>
      </c>
      <c r="D274" s="4">
        <f t="shared" si="10"/>
        <v>-4.8488636079374481E-2</v>
      </c>
      <c r="E274" s="4">
        <f t="shared" si="9"/>
        <v>-0.16370278506909852</v>
      </c>
    </row>
    <row r="275" spans="1:5" x14ac:dyDescent="0.35">
      <c r="A275" s="2">
        <v>42162</v>
      </c>
      <c r="B275" s="48">
        <v>222.88099700000001</v>
      </c>
      <c r="C275" s="4">
        <f t="shared" si="11"/>
        <v>-1.2135529204514661E-2</v>
      </c>
      <c r="D275" s="4">
        <f t="shared" si="10"/>
        <v>-8.813394896427218E-2</v>
      </c>
      <c r="E275" s="4">
        <f t="shared" si="9"/>
        <v>-0.18881116256210662</v>
      </c>
    </row>
    <row r="276" spans="1:5" x14ac:dyDescent="0.35">
      <c r="A276" s="2">
        <v>42163</v>
      </c>
      <c r="B276" s="48">
        <v>228.48899800000001</v>
      </c>
      <c r="C276" s="4">
        <f t="shared" si="11"/>
        <v>2.5161413828384882E-2</v>
      </c>
      <c r="D276" s="4">
        <f t="shared" si="10"/>
        <v>-5.4644064061141528E-2</v>
      </c>
      <c r="E276" s="4">
        <f t="shared" si="9"/>
        <v>-0.15674692098518095</v>
      </c>
    </row>
    <row r="277" spans="1:5" x14ac:dyDescent="0.35">
      <c r="A277" s="2">
        <v>42164</v>
      </c>
      <c r="B277" s="48">
        <v>229.04800399999999</v>
      </c>
      <c r="C277" s="4">
        <f t="shared" si="11"/>
        <v>2.4465335525694076E-3</v>
      </c>
      <c r="D277" s="4">
        <f t="shared" si="10"/>
        <v>-4.5846030319810938E-2</v>
      </c>
      <c r="E277" s="4">
        <f t="shared" si="9"/>
        <v>-0.20989640854991232</v>
      </c>
    </row>
    <row r="278" spans="1:5" x14ac:dyDescent="0.35">
      <c r="A278" s="2">
        <v>42165</v>
      </c>
      <c r="B278" s="48">
        <v>228.80299400000001</v>
      </c>
      <c r="C278" s="4">
        <f t="shared" si="11"/>
        <v>-1.0696884309019383E-3</v>
      </c>
      <c r="D278" s="4">
        <f t="shared" si="10"/>
        <v>-5.466449509845106E-2</v>
      </c>
      <c r="E278" s="4">
        <f t="shared" si="9"/>
        <v>-0.21840036147432218</v>
      </c>
    </row>
    <row r="279" spans="1:5" x14ac:dyDescent="0.35">
      <c r="A279" s="2">
        <v>42166</v>
      </c>
      <c r="B279" s="48">
        <v>229.70500200000001</v>
      </c>
      <c r="C279" s="4">
        <f t="shared" si="11"/>
        <v>3.9422910698450053E-3</v>
      </c>
      <c r="D279" s="4">
        <f t="shared" si="10"/>
        <v>-4.6402689585959389E-2</v>
      </c>
      <c r="E279" s="4">
        <f t="shared" si="9"/>
        <v>-0.23028953407902253</v>
      </c>
    </row>
    <row r="280" spans="1:5" x14ac:dyDescent="0.35">
      <c r="A280" s="2">
        <v>42167</v>
      </c>
      <c r="B280" s="48">
        <v>229.98199500000001</v>
      </c>
      <c r="C280" s="4">
        <f t="shared" si="11"/>
        <v>1.2058640325125491E-3</v>
      </c>
      <c r="D280" s="4">
        <f t="shared" si="10"/>
        <v>-2.5558644956877652E-2</v>
      </c>
      <c r="E280" s="4">
        <f t="shared" si="9"/>
        <v>-0.22225122235735206</v>
      </c>
    </row>
    <row r="281" spans="1:5" x14ac:dyDescent="0.35">
      <c r="A281" s="2">
        <v>42168</v>
      </c>
      <c r="B281" s="48">
        <v>232.401993</v>
      </c>
      <c r="C281" s="4">
        <f t="shared" si="11"/>
        <v>1.0522554167772924E-2</v>
      </c>
      <c r="D281" s="4">
        <f t="shared" si="10"/>
        <v>-1.737135184384031E-2</v>
      </c>
      <c r="E281" s="4">
        <f t="shared" si="9"/>
        <v>-0.18109549222639432</v>
      </c>
    </row>
    <row r="282" spans="1:5" x14ac:dyDescent="0.35">
      <c r="A282" s="2">
        <v>42169</v>
      </c>
      <c r="B282" s="48">
        <v>233.54299900000001</v>
      </c>
      <c r="C282" s="4">
        <f t="shared" si="11"/>
        <v>4.9096222681705992E-3</v>
      </c>
      <c r="D282" s="4">
        <f t="shared" si="10"/>
        <v>-1.5314883884120167E-2</v>
      </c>
      <c r="E282" s="4">
        <f t="shared" si="9"/>
        <v>-0.16408790885464375</v>
      </c>
    </row>
    <row r="283" spans="1:5" x14ac:dyDescent="0.35">
      <c r="A283" s="2">
        <v>42170</v>
      </c>
      <c r="B283" s="48">
        <v>236.82299800000001</v>
      </c>
      <c r="C283" s="4">
        <f t="shared" si="11"/>
        <v>1.4044518628451907E-2</v>
      </c>
      <c r="D283" s="4">
        <f t="shared" si="10"/>
        <v>4.8406005255394735E-3</v>
      </c>
      <c r="E283" s="4">
        <f t="shared" si="9"/>
        <v>-0.16603570922179933</v>
      </c>
    </row>
    <row r="284" spans="1:5" x14ac:dyDescent="0.35">
      <c r="A284" s="2">
        <v>42171</v>
      </c>
      <c r="B284" s="48">
        <v>250.895004</v>
      </c>
      <c r="C284" s="4">
        <f t="shared" si="11"/>
        <v>5.9419930153911782E-2</v>
      </c>
      <c r="D284" s="4">
        <f t="shared" si="10"/>
        <v>6.1512303894273757E-2</v>
      </c>
      <c r="E284" s="4">
        <f t="shared" si="9"/>
        <v>-0.12128087886667627</v>
      </c>
    </row>
    <row r="285" spans="1:5" x14ac:dyDescent="0.35">
      <c r="A285" s="2">
        <v>42172</v>
      </c>
      <c r="B285" s="48">
        <v>249.283997</v>
      </c>
      <c r="C285" s="4">
        <f t="shared" si="11"/>
        <v>-6.421040572015535E-3</v>
      </c>
      <c r="D285" s="4">
        <f t="shared" si="10"/>
        <v>7.060631796271688E-2</v>
      </c>
      <c r="E285" s="4">
        <f t="shared" si="9"/>
        <v>-0.11019295594811718</v>
      </c>
    </row>
    <row r="286" spans="1:5" x14ac:dyDescent="0.35">
      <c r="A286" s="2">
        <v>42173</v>
      </c>
      <c r="B286" s="48">
        <v>249.00700399999999</v>
      </c>
      <c r="C286" s="4">
        <f t="shared" si="11"/>
        <v>-1.1111543594192197E-3</v>
      </c>
      <c r="D286" s="4">
        <f t="shared" si="10"/>
        <v>7.4561050024511299E-2</v>
      </c>
      <c r="E286" s="4">
        <f t="shared" si="9"/>
        <v>-9.0082013443993914E-3</v>
      </c>
    </row>
    <row r="287" spans="1:5" x14ac:dyDescent="0.35">
      <c r="A287" s="2">
        <v>42174</v>
      </c>
      <c r="B287" s="48">
        <v>244.60600299999999</v>
      </c>
      <c r="C287" s="4">
        <f t="shared" si="11"/>
        <v>-1.7674205662102649E-2</v>
      </c>
      <c r="D287" s="4">
        <f t="shared" si="10"/>
        <v>4.7958085006058138E-2</v>
      </c>
      <c r="E287" s="4">
        <f t="shared" si="9"/>
        <v>-4.4743335068374246E-2</v>
      </c>
    </row>
    <row r="288" spans="1:5" x14ac:dyDescent="0.35">
      <c r="A288" s="2">
        <v>42175</v>
      </c>
      <c r="B288" s="48">
        <v>245.212006</v>
      </c>
      <c r="C288" s="4">
        <f t="shared" si="11"/>
        <v>2.4774657717621107E-3</v>
      </c>
      <c r="D288" s="4">
        <f t="shared" si="10"/>
        <v>4.4769367101055613E-2</v>
      </c>
      <c r="E288" s="4">
        <f t="shared" si="9"/>
        <v>-4.5412269727698074E-2</v>
      </c>
    </row>
    <row r="289" spans="1:5" x14ac:dyDescent="0.35">
      <c r="A289" s="2">
        <v>42176</v>
      </c>
      <c r="B289" s="48">
        <v>243.94399999999999</v>
      </c>
      <c r="C289" s="4">
        <f t="shared" si="11"/>
        <v>-5.1710600173467958E-3</v>
      </c>
      <c r="D289" s="4">
        <f t="shared" si="10"/>
        <v>1.8335758951717795E-2</v>
      </c>
      <c r="E289" s="4">
        <f t="shared" si="9"/>
        <v>-4.3996870785869446E-2</v>
      </c>
    </row>
    <row r="290" spans="1:5" x14ac:dyDescent="0.35">
      <c r="A290" s="2">
        <v>42177</v>
      </c>
      <c r="B290" s="48">
        <v>246.990005</v>
      </c>
      <c r="C290" s="4">
        <f t="shared" si="11"/>
        <v>1.2486492801626614E-2</v>
      </c>
      <c r="D290" s="4">
        <f t="shared" si="10"/>
        <v>3.6963401074378677E-2</v>
      </c>
      <c r="E290" s="4">
        <f t="shared" si="9"/>
        <v>-6.2026663660995962E-2</v>
      </c>
    </row>
    <row r="291" spans="1:5" x14ac:dyDescent="0.35">
      <c r="A291" s="2">
        <v>42178</v>
      </c>
      <c r="B291" s="48">
        <v>244.29600500000001</v>
      </c>
      <c r="C291" s="4">
        <f t="shared" si="11"/>
        <v>-1.0907323962360271E-2</v>
      </c>
      <c r="D291" s="4">
        <f t="shared" si="10"/>
        <v>1.7344260522920818E-2</v>
      </c>
      <c r="E291" s="4">
        <f t="shared" si="9"/>
        <v>-6.8381065392514651E-2</v>
      </c>
    </row>
    <row r="292" spans="1:5" x14ac:dyDescent="0.35">
      <c r="A292" s="2">
        <v>42179</v>
      </c>
      <c r="B292" s="48">
        <v>240.51499899999999</v>
      </c>
      <c r="C292" s="4">
        <f t="shared" si="11"/>
        <v>-1.5477150352909086E-2</v>
      </c>
      <c r="D292" s="4">
        <f t="shared" si="10"/>
        <v>1.7816286781850765E-2</v>
      </c>
      <c r="E292" s="4">
        <f t="shared" si="9"/>
        <v>-4.5863037985125477E-3</v>
      </c>
    </row>
    <row r="293" spans="1:5" x14ac:dyDescent="0.35">
      <c r="A293" s="2">
        <v>42180</v>
      </c>
      <c r="B293" s="48">
        <v>242.79899599999999</v>
      </c>
      <c r="C293" s="4">
        <f t="shared" si="11"/>
        <v>9.4962767789796843E-3</v>
      </c>
      <c r="D293" s="4">
        <f t="shared" si="10"/>
        <v>2.728727571985079E-2</v>
      </c>
      <c r="E293" s="4">
        <f t="shared" si="9"/>
        <v>2.4587626645047322E-3</v>
      </c>
    </row>
    <row r="294" spans="1:5" x14ac:dyDescent="0.35">
      <c r="A294" s="2">
        <v>42181</v>
      </c>
      <c r="B294" s="48">
        <v>243.59399400000001</v>
      </c>
      <c r="C294" s="4">
        <f t="shared" si="11"/>
        <v>3.2743051375716536E-3</v>
      </c>
      <c r="D294" s="4">
        <f t="shared" si="10"/>
        <v>2.9857250478565689E-2</v>
      </c>
      <c r="E294" s="4">
        <f t="shared" si="9"/>
        <v>-3.7511742605587095E-3</v>
      </c>
    </row>
    <row r="295" spans="1:5" x14ac:dyDescent="0.35">
      <c r="A295" s="2">
        <v>42182</v>
      </c>
      <c r="B295" s="48">
        <v>250.990005</v>
      </c>
      <c r="C295" s="4">
        <f t="shared" si="11"/>
        <v>3.0362041684820706E-2</v>
      </c>
      <c r="D295" s="4">
        <f t="shared" si="10"/>
        <v>5.9692495058806472E-2</v>
      </c>
      <c r="E295" s="4">
        <f t="shared" si="9"/>
        <v>3.2658342244787808E-2</v>
      </c>
    </row>
    <row r="296" spans="1:5" x14ac:dyDescent="0.35">
      <c r="A296" s="2">
        <v>42183</v>
      </c>
      <c r="B296" s="48">
        <v>249.01100199999999</v>
      </c>
      <c r="C296" s="4">
        <f t="shared" si="11"/>
        <v>-7.8847880815015037E-3</v>
      </c>
      <c r="D296" s="4">
        <f t="shared" si="10"/>
        <v>5.3121950783026728E-2</v>
      </c>
      <c r="E296" s="4">
        <f t="shared" si="9"/>
        <v>1.4200335785559126E-3</v>
      </c>
    </row>
    <row r="297" spans="1:5" x14ac:dyDescent="0.35">
      <c r="A297" s="2">
        <v>42184</v>
      </c>
      <c r="B297" s="48">
        <v>257.06399499999998</v>
      </c>
      <c r="C297" s="4">
        <f t="shared" si="11"/>
        <v>3.2339908418986152E-2</v>
      </c>
      <c r="D297" s="4">
        <f t="shared" si="10"/>
        <v>0.1012824218042665</v>
      </c>
      <c r="E297" s="4">
        <f t="shared" ref="E297:E360" si="12">SUM(C206:C297)</f>
        <v>7.3653480872160726E-2</v>
      </c>
    </row>
    <row r="298" spans="1:5" x14ac:dyDescent="0.35">
      <c r="A298" s="2">
        <v>42185</v>
      </c>
      <c r="B298" s="48">
        <v>263.07199100000003</v>
      </c>
      <c r="C298" s="4">
        <f t="shared" si="11"/>
        <v>2.3371596632970837E-2</v>
      </c>
      <c r="D298" s="4">
        <f t="shared" si="10"/>
        <v>0.13817476662759609</v>
      </c>
      <c r="E298" s="4">
        <f t="shared" si="12"/>
        <v>7.7195055794345269E-2</v>
      </c>
    </row>
    <row r="299" spans="1:5" x14ac:dyDescent="0.35">
      <c r="A299" s="2">
        <v>42186</v>
      </c>
      <c r="B299" s="48">
        <v>258.62100199999998</v>
      </c>
      <c r="C299" s="4">
        <f t="shared" si="11"/>
        <v>-1.6919281232033789E-2</v>
      </c>
      <c r="D299" s="4">
        <f t="shared" ref="D299:D362" si="13">SUM(C270:C299)</f>
        <v>0.15281205578040458</v>
      </c>
      <c r="E299" s="4">
        <f t="shared" si="12"/>
        <v>7.3615795354713076E-2</v>
      </c>
    </row>
    <row r="300" spans="1:5" x14ac:dyDescent="0.35">
      <c r="A300" s="2">
        <v>42187</v>
      </c>
      <c r="B300" s="48">
        <v>255.412003</v>
      </c>
      <c r="C300" s="4">
        <f t="shared" si="11"/>
        <v>-1.240811448097312E-2</v>
      </c>
      <c r="D300" s="4">
        <f t="shared" si="13"/>
        <v>0.12749831761925001</v>
      </c>
      <c r="E300" s="4">
        <f t="shared" si="12"/>
        <v>4.8727318532281294E-2</v>
      </c>
    </row>
    <row r="301" spans="1:5" x14ac:dyDescent="0.35">
      <c r="A301" s="2">
        <v>42188</v>
      </c>
      <c r="B301" s="48">
        <v>256.33599900000002</v>
      </c>
      <c r="C301" s="4">
        <f t="shared" si="11"/>
        <v>3.6176686653210943E-3</v>
      </c>
      <c r="D301" s="4">
        <f t="shared" si="13"/>
        <v>0.13080155732708787</v>
      </c>
      <c r="E301" s="4">
        <f t="shared" si="12"/>
        <v>2.9159984728883814E-2</v>
      </c>
    </row>
    <row r="302" spans="1:5" x14ac:dyDescent="0.35">
      <c r="A302" s="2">
        <v>42189</v>
      </c>
      <c r="B302" s="48">
        <v>260.885986</v>
      </c>
      <c r="C302" s="4">
        <f t="shared" si="11"/>
        <v>1.7750089795230073E-2</v>
      </c>
      <c r="D302" s="4">
        <f t="shared" si="13"/>
        <v>0.15541382713433916</v>
      </c>
      <c r="E302" s="4">
        <f t="shared" si="12"/>
        <v>4.1704639951782085E-2</v>
      </c>
    </row>
    <row r="303" spans="1:5" x14ac:dyDescent="0.35">
      <c r="A303" s="2">
        <v>42190</v>
      </c>
      <c r="B303" s="48">
        <v>271.91299400000003</v>
      </c>
      <c r="C303" s="4">
        <f t="shared" si="11"/>
        <v>4.2267536746876111E-2</v>
      </c>
      <c r="D303" s="4">
        <f t="shared" si="13"/>
        <v>0.1948818819443624</v>
      </c>
      <c r="E303" s="4">
        <f t="shared" si="12"/>
        <v>8.6429691130185615E-2</v>
      </c>
    </row>
    <row r="304" spans="1:5" x14ac:dyDescent="0.35">
      <c r="A304" s="2">
        <v>42191</v>
      </c>
      <c r="B304" s="48">
        <v>269.02999899999998</v>
      </c>
      <c r="C304" s="4">
        <f t="shared" si="11"/>
        <v>-1.0602637842309415E-2</v>
      </c>
      <c r="D304" s="4">
        <f t="shared" si="13"/>
        <v>0.18131413593737611</v>
      </c>
      <c r="E304" s="4">
        <f t="shared" si="12"/>
        <v>4.8625368456010287E-2</v>
      </c>
    </row>
    <row r="305" spans="1:5" x14ac:dyDescent="0.35">
      <c r="A305" s="2">
        <v>42192</v>
      </c>
      <c r="B305" s="48">
        <v>266.20700099999999</v>
      </c>
      <c r="C305" s="4">
        <f t="shared" si="11"/>
        <v>-1.0493246145386159E-2</v>
      </c>
      <c r="D305" s="4">
        <f t="shared" si="13"/>
        <v>0.18295641899650461</v>
      </c>
      <c r="E305" s="4">
        <f t="shared" si="12"/>
        <v>5.7725473590168774E-2</v>
      </c>
    </row>
    <row r="306" spans="1:5" x14ac:dyDescent="0.35">
      <c r="A306" s="2">
        <v>42193</v>
      </c>
      <c r="B306" s="48">
        <v>270.78500400000001</v>
      </c>
      <c r="C306" s="4">
        <f t="shared" si="11"/>
        <v>1.7197154781064539E-2</v>
      </c>
      <c r="D306" s="4">
        <f t="shared" si="13"/>
        <v>0.17499215994918427</v>
      </c>
      <c r="E306" s="4">
        <f t="shared" si="12"/>
        <v>8.3971878303924052E-2</v>
      </c>
    </row>
    <row r="307" spans="1:5" x14ac:dyDescent="0.35">
      <c r="A307" s="2">
        <v>42194</v>
      </c>
      <c r="B307" s="48">
        <v>269.22799700000002</v>
      </c>
      <c r="C307" s="4">
        <f t="shared" si="11"/>
        <v>-5.7499749875365991E-3</v>
      </c>
      <c r="D307" s="4">
        <f t="shared" si="13"/>
        <v>0.16679565140907826</v>
      </c>
      <c r="E307" s="4">
        <f t="shared" si="12"/>
        <v>0.11044399915948189</v>
      </c>
    </row>
    <row r="308" spans="1:5" x14ac:dyDescent="0.35">
      <c r="A308" s="2">
        <v>42195</v>
      </c>
      <c r="B308" s="48">
        <v>284.89401199999998</v>
      </c>
      <c r="C308" s="4">
        <f t="shared" si="11"/>
        <v>5.8188654874552048E-2</v>
      </c>
      <c r="D308" s="4">
        <f t="shared" si="13"/>
        <v>0.22605399471453225</v>
      </c>
      <c r="E308" s="4">
        <f t="shared" si="12"/>
        <v>0.17412607088443821</v>
      </c>
    </row>
    <row r="309" spans="1:5" x14ac:dyDescent="0.35">
      <c r="A309" s="2">
        <v>42196</v>
      </c>
      <c r="B309" s="48">
        <v>293.11498999999998</v>
      </c>
      <c r="C309" s="4">
        <f t="shared" si="11"/>
        <v>2.8856268133849117E-2</v>
      </c>
      <c r="D309" s="4">
        <f t="shared" si="13"/>
        <v>0.25096797177853636</v>
      </c>
      <c r="E309" s="4">
        <f t="shared" si="12"/>
        <v>0.23418766558317938</v>
      </c>
    </row>
    <row r="310" spans="1:5" x14ac:dyDescent="0.35">
      <c r="A310" s="2">
        <v>42197</v>
      </c>
      <c r="B310" s="48">
        <v>310.86700400000001</v>
      </c>
      <c r="C310" s="4">
        <f t="shared" si="11"/>
        <v>6.0563309982884395E-2</v>
      </c>
      <c r="D310" s="4">
        <f t="shared" si="13"/>
        <v>0.3103254177289082</v>
      </c>
      <c r="E310" s="4">
        <f t="shared" si="12"/>
        <v>0.29271771457873608</v>
      </c>
    </row>
    <row r="311" spans="1:5" x14ac:dyDescent="0.35">
      <c r="A311" s="2">
        <v>42198</v>
      </c>
      <c r="B311" s="48">
        <v>292.05398600000001</v>
      </c>
      <c r="C311" s="4">
        <f t="shared" si="11"/>
        <v>-6.0517899159217348E-2</v>
      </c>
      <c r="D311" s="4">
        <f t="shared" si="13"/>
        <v>0.23928496440191793</v>
      </c>
      <c r="E311" s="4">
        <f t="shared" si="12"/>
        <v>0.23388655658690061</v>
      </c>
    </row>
    <row r="312" spans="1:5" x14ac:dyDescent="0.35">
      <c r="A312" s="2">
        <v>42199</v>
      </c>
      <c r="B312" s="48">
        <v>287.46398900000003</v>
      </c>
      <c r="C312" s="4">
        <f t="shared" si="11"/>
        <v>-1.5716262129700898E-2</v>
      </c>
      <c r="D312" s="4">
        <f t="shared" si="13"/>
        <v>0.21865908000404644</v>
      </c>
      <c r="E312" s="4">
        <f t="shared" si="12"/>
        <v>0.26714699176784151</v>
      </c>
    </row>
    <row r="313" spans="1:5" x14ac:dyDescent="0.35">
      <c r="A313" s="2">
        <v>42200</v>
      </c>
      <c r="B313" s="48">
        <v>285.82900999999998</v>
      </c>
      <c r="C313" s="4">
        <f t="shared" si="11"/>
        <v>-5.6875958817924621E-3</v>
      </c>
      <c r="D313" s="4">
        <f t="shared" si="13"/>
        <v>0.19892696549380207</v>
      </c>
      <c r="E313" s="4">
        <f t="shared" si="12"/>
        <v>0.2856282429474859</v>
      </c>
    </row>
    <row r="314" spans="1:5" x14ac:dyDescent="0.35">
      <c r="A314" s="2">
        <v>42201</v>
      </c>
      <c r="B314" s="48">
        <v>278.08898900000003</v>
      </c>
      <c r="C314" s="4">
        <f t="shared" si="11"/>
        <v>-2.7079200253326108E-2</v>
      </c>
      <c r="D314" s="4">
        <f t="shared" si="13"/>
        <v>0.11242783508656418</v>
      </c>
      <c r="E314" s="4">
        <f t="shared" si="12"/>
        <v>0.23722207887345947</v>
      </c>
    </row>
    <row r="315" spans="1:5" x14ac:dyDescent="0.35">
      <c r="A315" s="2">
        <v>42202</v>
      </c>
      <c r="B315" s="48">
        <v>279.47198500000002</v>
      </c>
      <c r="C315" s="4">
        <f t="shared" si="11"/>
        <v>4.9732138081886035E-3</v>
      </c>
      <c r="D315" s="4">
        <f t="shared" si="13"/>
        <v>0.12382208946676831</v>
      </c>
      <c r="E315" s="4">
        <f t="shared" si="12"/>
        <v>0.22101876755695382</v>
      </c>
    </row>
    <row r="316" spans="1:5" x14ac:dyDescent="0.35">
      <c r="A316" s="2">
        <v>42203</v>
      </c>
      <c r="B316" s="48">
        <v>274.90100100000001</v>
      </c>
      <c r="C316" s="4">
        <f t="shared" si="11"/>
        <v>-1.6355786072797307E-2</v>
      </c>
      <c r="D316" s="4">
        <f t="shared" si="13"/>
        <v>0.10857745775339023</v>
      </c>
      <c r="E316" s="4">
        <f t="shared" si="12"/>
        <v>0.22956090927875983</v>
      </c>
    </row>
    <row r="317" spans="1:5" x14ac:dyDescent="0.35">
      <c r="A317" s="2">
        <v>42204</v>
      </c>
      <c r="B317" s="48">
        <v>273.614014</v>
      </c>
      <c r="C317" s="4">
        <f t="shared" si="11"/>
        <v>-4.6816380999645801E-3</v>
      </c>
      <c r="D317" s="4">
        <f t="shared" si="13"/>
        <v>0.1215700253155283</v>
      </c>
      <c r="E317" s="4">
        <f t="shared" si="12"/>
        <v>0.22275258983398838</v>
      </c>
    </row>
    <row r="318" spans="1:5" x14ac:dyDescent="0.35">
      <c r="A318" s="2">
        <v>42205</v>
      </c>
      <c r="B318" s="48">
        <v>278.98098800000002</v>
      </c>
      <c r="C318" s="4">
        <f t="shared" si="11"/>
        <v>1.9615128339150134E-2</v>
      </c>
      <c r="D318" s="4">
        <f t="shared" si="13"/>
        <v>0.13870768788291632</v>
      </c>
      <c r="E318" s="4">
        <f t="shared" si="12"/>
        <v>0.24575243579812212</v>
      </c>
    </row>
    <row r="319" spans="1:5" x14ac:dyDescent="0.35">
      <c r="A319" s="2">
        <v>42206</v>
      </c>
      <c r="B319" s="48">
        <v>275.83300800000001</v>
      </c>
      <c r="C319" s="4">
        <f t="shared" si="11"/>
        <v>-1.1283851356924779E-2</v>
      </c>
      <c r="D319" s="4">
        <f t="shared" si="13"/>
        <v>0.13259489654333834</v>
      </c>
      <c r="E319" s="4">
        <f t="shared" si="12"/>
        <v>0.22536705279074454</v>
      </c>
    </row>
    <row r="320" spans="1:5" x14ac:dyDescent="0.35">
      <c r="A320" s="2">
        <v>42207</v>
      </c>
      <c r="B320" s="48">
        <v>277.22198500000002</v>
      </c>
      <c r="C320" s="4">
        <f t="shared" si="11"/>
        <v>5.0355721023787048E-3</v>
      </c>
      <c r="D320" s="4">
        <f t="shared" si="13"/>
        <v>0.12514397584409043</v>
      </c>
      <c r="E320" s="4">
        <f t="shared" si="12"/>
        <v>0.18302169094810572</v>
      </c>
    </row>
    <row r="321" spans="1:5" x14ac:dyDescent="0.35">
      <c r="A321" s="2">
        <v>42208</v>
      </c>
      <c r="B321" s="48">
        <v>276.04901100000001</v>
      </c>
      <c r="C321" s="4">
        <f t="shared" si="11"/>
        <v>-4.2311723581375249E-3</v>
      </c>
      <c r="D321" s="4">
        <f t="shared" si="13"/>
        <v>0.13182012744831317</v>
      </c>
      <c r="E321" s="4">
        <f t="shared" si="12"/>
        <v>0.18343627308349375</v>
      </c>
    </row>
    <row r="322" spans="1:5" x14ac:dyDescent="0.35">
      <c r="A322" s="2">
        <v>42209</v>
      </c>
      <c r="B322" s="48">
        <v>288.27801499999998</v>
      </c>
      <c r="C322" s="4">
        <f t="shared" si="11"/>
        <v>4.4300118865486349E-2</v>
      </c>
      <c r="D322" s="4">
        <f t="shared" si="13"/>
        <v>0.19159739666670861</v>
      </c>
      <c r="E322" s="4">
        <f t="shared" si="12"/>
        <v>0.21797445627320777</v>
      </c>
    </row>
    <row r="323" spans="1:5" x14ac:dyDescent="0.35">
      <c r="A323" s="2">
        <v>42210</v>
      </c>
      <c r="B323" s="48">
        <v>288.69699100000003</v>
      </c>
      <c r="C323" s="4">
        <f t="shared" si="11"/>
        <v>1.4533747916920525E-3</v>
      </c>
      <c r="D323" s="4">
        <f t="shared" si="13"/>
        <v>0.18355449467942098</v>
      </c>
      <c r="E323" s="4">
        <f t="shared" si="12"/>
        <v>0.2413933091045305</v>
      </c>
    </row>
    <row r="324" spans="1:5" x14ac:dyDescent="0.35">
      <c r="A324" s="2">
        <v>42211</v>
      </c>
      <c r="B324" s="48">
        <v>292.68600500000002</v>
      </c>
      <c r="C324" s="4">
        <f t="shared" si="11"/>
        <v>1.3817303693338445E-2</v>
      </c>
      <c r="D324" s="4">
        <f t="shared" si="13"/>
        <v>0.19409749323518777</v>
      </c>
      <c r="E324" s="4">
        <f t="shared" si="12"/>
        <v>0.27630305055206672</v>
      </c>
    </row>
    <row r="325" spans="1:5" x14ac:dyDescent="0.35">
      <c r="A325" s="2">
        <v>42212</v>
      </c>
      <c r="B325" s="48">
        <v>293.62399299999998</v>
      </c>
      <c r="C325" s="4">
        <f t="shared" si="11"/>
        <v>3.2047586286196861E-3</v>
      </c>
      <c r="D325" s="4">
        <f t="shared" si="13"/>
        <v>0.16694021017898675</v>
      </c>
      <c r="E325" s="4">
        <f t="shared" si="12"/>
        <v>0.31025124321374187</v>
      </c>
    </row>
    <row r="326" spans="1:5" x14ac:dyDescent="0.35">
      <c r="A326" s="2">
        <v>42213</v>
      </c>
      <c r="B326" s="48">
        <v>294.42700200000002</v>
      </c>
      <c r="C326" s="4">
        <f t="shared" si="11"/>
        <v>2.7348207883000075E-3</v>
      </c>
      <c r="D326" s="4">
        <f t="shared" si="13"/>
        <v>0.17755981904878826</v>
      </c>
      <c r="E326" s="4">
        <f t="shared" si="12"/>
        <v>0.26806967921229252</v>
      </c>
    </row>
    <row r="327" spans="1:5" x14ac:dyDescent="0.35">
      <c r="A327" s="2">
        <v>42214</v>
      </c>
      <c r="B327" s="48">
        <v>289.58999599999999</v>
      </c>
      <c r="C327" s="4">
        <f t="shared" si="11"/>
        <v>-1.6428540749126141E-2</v>
      </c>
      <c r="D327" s="4">
        <f t="shared" si="13"/>
        <v>0.12879136988067597</v>
      </c>
      <c r="E327" s="4">
        <f t="shared" si="12"/>
        <v>0.26660497870992905</v>
      </c>
    </row>
    <row r="328" spans="1:5" x14ac:dyDescent="0.35">
      <c r="A328" s="2">
        <v>42215</v>
      </c>
      <c r="B328" s="48">
        <v>287.72198500000002</v>
      </c>
      <c r="C328" s="4">
        <f t="shared" si="11"/>
        <v>-6.450537055154193E-3</v>
      </c>
      <c r="D328" s="4">
        <f t="shared" si="13"/>
        <v>9.8969236192550936E-2</v>
      </c>
      <c r="E328" s="4">
        <f t="shared" si="12"/>
        <v>0.26036252649164959</v>
      </c>
    </row>
    <row r="329" spans="1:5" x14ac:dyDescent="0.35">
      <c r="A329" s="2">
        <v>42216</v>
      </c>
      <c r="B329" s="48">
        <v>284.64999399999999</v>
      </c>
      <c r="C329" s="4">
        <f t="shared" si="11"/>
        <v>-1.0676942187786032E-2</v>
      </c>
      <c r="D329" s="4">
        <f t="shared" si="13"/>
        <v>0.10521157523679869</v>
      </c>
      <c r="E329" s="4">
        <f t="shared" si="12"/>
        <v>0.20390773300639908</v>
      </c>
    </row>
    <row r="330" spans="1:5" x14ac:dyDescent="0.35">
      <c r="A330" s="2">
        <v>42217</v>
      </c>
      <c r="B330" s="48">
        <v>281.60101300000002</v>
      </c>
      <c r="C330" s="4">
        <f t="shared" si="11"/>
        <v>-1.0711333442009363E-2</v>
      </c>
      <c r="D330" s="4">
        <f t="shared" si="13"/>
        <v>0.10690835627576245</v>
      </c>
      <c r="E330" s="4">
        <f t="shared" si="12"/>
        <v>0.21041467194418573</v>
      </c>
    </row>
    <row r="331" spans="1:5" x14ac:dyDescent="0.35">
      <c r="A331" s="2">
        <v>42218</v>
      </c>
      <c r="B331" s="48">
        <v>282.614014</v>
      </c>
      <c r="C331" s="4">
        <f t="shared" si="11"/>
        <v>3.59729174695822E-3</v>
      </c>
      <c r="D331" s="4">
        <f t="shared" si="13"/>
        <v>0.10688797935739958</v>
      </c>
      <c r="E331" s="4">
        <f t="shared" si="12"/>
        <v>0.20172736206228903</v>
      </c>
    </row>
    <row r="332" spans="1:5" x14ac:dyDescent="0.35">
      <c r="A332" s="2">
        <v>42219</v>
      </c>
      <c r="B332" s="48">
        <v>281.22699</v>
      </c>
      <c r="C332" s="4">
        <f t="shared" si="11"/>
        <v>-4.9078387174388283E-3</v>
      </c>
      <c r="D332" s="4">
        <f t="shared" si="13"/>
        <v>8.4230050844730675E-2</v>
      </c>
      <c r="E332" s="4">
        <f t="shared" si="12"/>
        <v>0.17371472973937818</v>
      </c>
    </row>
    <row r="333" spans="1:5" x14ac:dyDescent="0.35">
      <c r="A333" s="2">
        <v>42220</v>
      </c>
      <c r="B333" s="48">
        <v>285.21798699999999</v>
      </c>
      <c r="C333" s="4">
        <f t="shared" si="11"/>
        <v>1.4191372599052343E-2</v>
      </c>
      <c r="D333" s="4">
        <f t="shared" si="13"/>
        <v>5.6153886696906907E-2</v>
      </c>
      <c r="E333" s="4">
        <f t="shared" si="12"/>
        <v>0.19348110707657118</v>
      </c>
    </row>
    <row r="334" spans="1:5" x14ac:dyDescent="0.35">
      <c r="A334" s="2">
        <v>42221</v>
      </c>
      <c r="B334" s="48">
        <v>281.88198899999998</v>
      </c>
      <c r="C334" s="4">
        <f t="shared" ref="C334:C397" si="14">+B334/B333-1</f>
        <v>-1.1696310022691558E-2</v>
      </c>
      <c r="D334" s="4">
        <f t="shared" si="13"/>
        <v>5.5060214516524764E-2</v>
      </c>
      <c r="E334" s="4">
        <f t="shared" si="12"/>
        <v>0.19390523542838611</v>
      </c>
    </row>
    <row r="335" spans="1:5" x14ac:dyDescent="0.35">
      <c r="A335" s="2">
        <v>42222</v>
      </c>
      <c r="B335" s="48">
        <v>278.57699600000001</v>
      </c>
      <c r="C335" s="4">
        <f t="shared" si="14"/>
        <v>-1.1724739887513547E-2</v>
      </c>
      <c r="D335" s="4">
        <f t="shared" si="13"/>
        <v>5.3828720774397376E-2</v>
      </c>
      <c r="E335" s="4">
        <f t="shared" si="12"/>
        <v>0.20902691727509859</v>
      </c>
    </row>
    <row r="336" spans="1:5" x14ac:dyDescent="0.35">
      <c r="A336" s="2">
        <v>42223</v>
      </c>
      <c r="B336" s="48">
        <v>279.584991</v>
      </c>
      <c r="C336" s="4">
        <f t="shared" si="14"/>
        <v>3.6183712742741125E-3</v>
      </c>
      <c r="D336" s="4">
        <f t="shared" si="13"/>
        <v>4.024993726760695E-2</v>
      </c>
      <c r="E336" s="4">
        <f t="shared" si="12"/>
        <v>0.17977934576128696</v>
      </c>
    </row>
    <row r="337" spans="1:5" x14ac:dyDescent="0.35">
      <c r="A337" s="2">
        <v>42224</v>
      </c>
      <c r="B337" s="48">
        <v>260.99700899999999</v>
      </c>
      <c r="C337" s="4">
        <f t="shared" si="14"/>
        <v>-6.648419120610094E-2</v>
      </c>
      <c r="D337" s="4">
        <f t="shared" si="13"/>
        <v>-2.0484278950957391E-2</v>
      </c>
      <c r="E337" s="4">
        <f t="shared" si="12"/>
        <v>8.578537087480298E-2</v>
      </c>
    </row>
    <row r="338" spans="1:5" x14ac:dyDescent="0.35">
      <c r="A338" s="2">
        <v>42225</v>
      </c>
      <c r="B338" s="48">
        <v>265.08300800000001</v>
      </c>
      <c r="C338" s="4">
        <f t="shared" si="14"/>
        <v>1.565534798906465E-2</v>
      </c>
      <c r="D338" s="4">
        <f t="shared" si="13"/>
        <v>-6.3017585836444789E-2</v>
      </c>
      <c r="E338" s="4">
        <f t="shared" si="12"/>
        <v>0.1097691899386134</v>
      </c>
    </row>
    <row r="339" spans="1:5" x14ac:dyDescent="0.35">
      <c r="A339" s="2">
        <v>42226</v>
      </c>
      <c r="B339" s="48">
        <v>264.47000100000002</v>
      </c>
      <c r="C339" s="4">
        <f t="shared" si="14"/>
        <v>-2.3125095969938059E-3</v>
      </c>
      <c r="D339" s="4">
        <f t="shared" si="13"/>
        <v>-9.4186363567287712E-2</v>
      </c>
      <c r="E339" s="4">
        <f t="shared" si="12"/>
        <v>0.11380818053038078</v>
      </c>
    </row>
    <row r="340" spans="1:5" x14ac:dyDescent="0.35">
      <c r="A340" s="2">
        <v>42227</v>
      </c>
      <c r="B340" s="48">
        <v>270.385986</v>
      </c>
      <c r="C340" s="4">
        <f t="shared" si="14"/>
        <v>2.2369210033768461E-2</v>
      </c>
      <c r="D340" s="4">
        <f t="shared" si="13"/>
        <v>-0.13238046351640365</v>
      </c>
      <c r="E340" s="4">
        <f t="shared" si="12"/>
        <v>0.12842861421641105</v>
      </c>
    </row>
    <row r="341" spans="1:5" x14ac:dyDescent="0.35">
      <c r="A341" s="2">
        <v>42228</v>
      </c>
      <c r="B341" s="48">
        <v>266.37600700000002</v>
      </c>
      <c r="C341" s="4">
        <f t="shared" si="14"/>
        <v>-1.4830572617029025E-2</v>
      </c>
      <c r="D341" s="4">
        <f t="shared" si="13"/>
        <v>-8.6693136974215323E-2</v>
      </c>
      <c r="E341" s="4">
        <f t="shared" si="12"/>
        <v>0.11791755604202869</v>
      </c>
    </row>
    <row r="342" spans="1:5" x14ac:dyDescent="0.35">
      <c r="A342" s="2">
        <v>42229</v>
      </c>
      <c r="B342" s="48">
        <v>264.07998700000002</v>
      </c>
      <c r="C342" s="4">
        <f t="shared" si="14"/>
        <v>-8.6194699960345789E-3</v>
      </c>
      <c r="D342" s="4">
        <f t="shared" si="13"/>
        <v>-7.9596344840549005E-2</v>
      </c>
      <c r="E342" s="4">
        <f t="shared" si="12"/>
        <v>0.1289362666425633</v>
      </c>
    </row>
    <row r="343" spans="1:5" x14ac:dyDescent="0.35">
      <c r="A343" s="2">
        <v>42230</v>
      </c>
      <c r="B343" s="48">
        <v>265.67999300000002</v>
      </c>
      <c r="C343" s="4">
        <f t="shared" si="14"/>
        <v>6.0587930883229113E-3</v>
      </c>
      <c r="D343" s="4">
        <f t="shared" si="13"/>
        <v>-6.7849955870433631E-2</v>
      </c>
      <c r="E343" s="4">
        <f t="shared" si="12"/>
        <v>0.13265979867615063</v>
      </c>
    </row>
    <row r="344" spans="1:5" x14ac:dyDescent="0.35">
      <c r="A344" s="2">
        <v>42231</v>
      </c>
      <c r="B344" s="48">
        <v>261.550995</v>
      </c>
      <c r="C344" s="4">
        <f t="shared" si="14"/>
        <v>-1.5541245516368374E-2</v>
      </c>
      <c r="D344" s="4">
        <f t="shared" si="13"/>
        <v>-5.6312001133475897E-2</v>
      </c>
      <c r="E344" s="4">
        <f t="shared" si="12"/>
        <v>0.1142653988513318</v>
      </c>
    </row>
    <row r="345" spans="1:5" x14ac:dyDescent="0.35">
      <c r="A345" s="2">
        <v>42232</v>
      </c>
      <c r="B345" s="48">
        <v>258.50698899999998</v>
      </c>
      <c r="C345" s="4">
        <f t="shared" si="14"/>
        <v>-1.1638288739830749E-2</v>
      </c>
      <c r="D345" s="4">
        <f t="shared" si="13"/>
        <v>-7.292350368149525E-2</v>
      </c>
      <c r="E345" s="4">
        <f t="shared" si="12"/>
        <v>0.10873807589270879</v>
      </c>
    </row>
    <row r="346" spans="1:5" x14ac:dyDescent="0.35">
      <c r="A346" s="2">
        <v>42233</v>
      </c>
      <c r="B346" s="48">
        <v>257.97601300000002</v>
      </c>
      <c r="C346" s="4">
        <f t="shared" si="14"/>
        <v>-2.054010230260972E-3</v>
      </c>
      <c r="D346" s="4">
        <f t="shared" si="13"/>
        <v>-5.8621727838958915E-2</v>
      </c>
      <c r="E346" s="4">
        <f t="shared" si="12"/>
        <v>0.10393583887727031</v>
      </c>
    </row>
    <row r="347" spans="1:5" x14ac:dyDescent="0.35">
      <c r="A347" s="2">
        <v>42234</v>
      </c>
      <c r="B347" s="48">
        <v>211.07899499999999</v>
      </c>
      <c r="C347" s="4">
        <f t="shared" si="14"/>
        <v>-0.18178828897553367</v>
      </c>
      <c r="D347" s="4">
        <f t="shared" si="13"/>
        <v>-0.23572837871452801</v>
      </c>
      <c r="E347" s="4">
        <f t="shared" si="12"/>
        <v>-6.2337395457804701E-2</v>
      </c>
    </row>
    <row r="348" spans="1:5" x14ac:dyDescent="0.35">
      <c r="A348" s="2">
        <v>42235</v>
      </c>
      <c r="B348" s="48">
        <v>226.68400600000001</v>
      </c>
      <c r="C348" s="4">
        <f t="shared" si="14"/>
        <v>7.3929720008379052E-2</v>
      </c>
      <c r="D348" s="4">
        <f t="shared" si="13"/>
        <v>-0.18141378704529909</v>
      </c>
      <c r="E348" s="4">
        <f t="shared" si="12"/>
        <v>1.665821097178799E-2</v>
      </c>
    </row>
    <row r="349" spans="1:5" x14ac:dyDescent="0.35">
      <c r="A349" s="2">
        <v>42236</v>
      </c>
      <c r="B349" s="48">
        <v>235.35000600000001</v>
      </c>
      <c r="C349" s="4">
        <f t="shared" si="14"/>
        <v>3.8229428502335461E-2</v>
      </c>
      <c r="D349" s="4">
        <f t="shared" si="13"/>
        <v>-0.13190050718603885</v>
      </c>
      <c r="E349" s="4">
        <f t="shared" si="12"/>
        <v>4.5958880117772938E-2</v>
      </c>
    </row>
    <row r="350" spans="1:5" x14ac:dyDescent="0.35">
      <c r="A350" s="2">
        <v>42237</v>
      </c>
      <c r="B350" s="48">
        <v>232.56899999999999</v>
      </c>
      <c r="C350" s="4">
        <f t="shared" si="14"/>
        <v>-1.1816468787343104E-2</v>
      </c>
      <c r="D350" s="4">
        <f t="shared" si="13"/>
        <v>-0.14875254807576066</v>
      </c>
      <c r="E350" s="4">
        <f t="shared" si="12"/>
        <v>2.8476227653665198E-2</v>
      </c>
    </row>
    <row r="351" spans="1:5" x14ac:dyDescent="0.35">
      <c r="A351" s="2">
        <v>42238</v>
      </c>
      <c r="B351" s="48">
        <v>230.38999899999999</v>
      </c>
      <c r="C351" s="4">
        <f t="shared" si="14"/>
        <v>-9.3692667552425224E-3</v>
      </c>
      <c r="D351" s="4">
        <f t="shared" si="13"/>
        <v>-0.15389064247286566</v>
      </c>
      <c r="E351" s="4">
        <f t="shared" si="12"/>
        <v>-2.1555872335683457E-3</v>
      </c>
    </row>
    <row r="352" spans="1:5" x14ac:dyDescent="0.35">
      <c r="A352" s="2">
        <v>42239</v>
      </c>
      <c r="B352" s="48">
        <v>228.169006</v>
      </c>
      <c r="C352" s="4">
        <f t="shared" si="14"/>
        <v>-9.6401450134125932E-3</v>
      </c>
      <c r="D352" s="4">
        <f t="shared" si="13"/>
        <v>-0.2078309063517646</v>
      </c>
      <c r="E352" s="4">
        <f t="shared" si="12"/>
        <v>-5.6545829259466718E-3</v>
      </c>
    </row>
    <row r="353" spans="1:5" x14ac:dyDescent="0.35">
      <c r="A353" s="2">
        <v>42240</v>
      </c>
      <c r="B353" s="48">
        <v>210.49499499999999</v>
      </c>
      <c r="C353" s="4">
        <f t="shared" si="14"/>
        <v>-7.7460174411243199E-2</v>
      </c>
      <c r="D353" s="4">
        <f t="shared" si="13"/>
        <v>-0.28674445555469985</v>
      </c>
      <c r="E353" s="4">
        <f t="shared" si="12"/>
        <v>-9.1826573926287458E-2</v>
      </c>
    </row>
    <row r="354" spans="1:5" x14ac:dyDescent="0.35">
      <c r="A354" s="2">
        <v>42241</v>
      </c>
      <c r="B354" s="48">
        <v>221.608994</v>
      </c>
      <c r="C354" s="4">
        <f t="shared" si="14"/>
        <v>5.2799350407357615E-2</v>
      </c>
      <c r="D354" s="4">
        <f t="shared" si="13"/>
        <v>-0.24776240884068068</v>
      </c>
      <c r="E354" s="4">
        <f t="shared" si="12"/>
        <v>-2.307804690709081E-2</v>
      </c>
    </row>
    <row r="355" spans="1:5" x14ac:dyDescent="0.35">
      <c r="A355" s="2">
        <v>42242</v>
      </c>
      <c r="B355" s="48">
        <v>225.830994</v>
      </c>
      <c r="C355" s="4">
        <f t="shared" si="14"/>
        <v>1.9051573330999494E-2</v>
      </c>
      <c r="D355" s="4">
        <f t="shared" si="13"/>
        <v>-0.23191559413830087</v>
      </c>
      <c r="E355" s="4">
        <f t="shared" si="12"/>
        <v>-4.0517614170709759E-3</v>
      </c>
    </row>
    <row r="356" spans="1:5" x14ac:dyDescent="0.35">
      <c r="A356" s="2">
        <v>42243</v>
      </c>
      <c r="B356" s="48">
        <v>224.76899700000001</v>
      </c>
      <c r="C356" s="4">
        <f t="shared" si="14"/>
        <v>-4.702618454577534E-3</v>
      </c>
      <c r="D356" s="4">
        <f t="shared" si="13"/>
        <v>-0.23935303338117841</v>
      </c>
      <c r="E356" s="4">
        <f t="shared" si="12"/>
        <v>-9.4587102505052645E-3</v>
      </c>
    </row>
    <row r="357" spans="1:5" x14ac:dyDescent="0.35">
      <c r="A357" s="2">
        <v>42244</v>
      </c>
      <c r="B357" s="48">
        <v>231.395996</v>
      </c>
      <c r="C357" s="4">
        <f t="shared" si="14"/>
        <v>2.948359911042342E-2</v>
      </c>
      <c r="D357" s="4">
        <f t="shared" si="13"/>
        <v>-0.19344089352162885</v>
      </c>
      <c r="E357" s="4">
        <f t="shared" si="12"/>
        <v>1.9498091755338232E-2</v>
      </c>
    </row>
    <row r="358" spans="1:5" x14ac:dyDescent="0.35">
      <c r="A358" s="2">
        <v>42245</v>
      </c>
      <c r="B358" s="48">
        <v>229.779999</v>
      </c>
      <c r="C358" s="4">
        <f t="shared" si="14"/>
        <v>-6.9836860962797509E-3</v>
      </c>
      <c r="D358" s="4">
        <f t="shared" si="13"/>
        <v>-0.19397404256275441</v>
      </c>
      <c r="E358" s="4">
        <f t="shared" si="12"/>
        <v>1.382864946478024E-2</v>
      </c>
    </row>
    <row r="359" spans="1:5" x14ac:dyDescent="0.35">
      <c r="A359" s="2">
        <v>42246</v>
      </c>
      <c r="B359" s="48">
        <v>228.76100199999999</v>
      </c>
      <c r="C359" s="4">
        <f t="shared" si="14"/>
        <v>-4.434663610560885E-3</v>
      </c>
      <c r="D359" s="4">
        <f t="shared" si="13"/>
        <v>-0.18773176398552927</v>
      </c>
      <c r="E359" s="4">
        <f t="shared" si="12"/>
        <v>2.5214548456472974E-2</v>
      </c>
    </row>
    <row r="360" spans="1:5" x14ac:dyDescent="0.35">
      <c r="A360" s="2">
        <v>42247</v>
      </c>
      <c r="B360" s="48">
        <v>230.05600000000001</v>
      </c>
      <c r="C360" s="4">
        <f t="shared" si="14"/>
        <v>5.6609211739684362E-3</v>
      </c>
      <c r="D360" s="4">
        <f t="shared" si="13"/>
        <v>-0.17135950936955147</v>
      </c>
      <c r="E360" s="4">
        <f t="shared" si="12"/>
        <v>4.4396217820800166E-2</v>
      </c>
    </row>
    <row r="361" spans="1:5" x14ac:dyDescent="0.35">
      <c r="A361" s="2">
        <v>42248</v>
      </c>
      <c r="B361" s="48">
        <v>228.121002</v>
      </c>
      <c r="C361" s="4">
        <f t="shared" si="14"/>
        <v>-8.4109868901485196E-3</v>
      </c>
      <c r="D361" s="4">
        <f t="shared" si="13"/>
        <v>-0.18336778800665821</v>
      </c>
      <c r="E361" s="4">
        <f t="shared" ref="E361:E424" si="15">SUM(C270:C361)</f>
        <v>6.7541801315493921E-2</v>
      </c>
    </row>
    <row r="362" spans="1:5" x14ac:dyDescent="0.35">
      <c r="A362" s="2">
        <v>42249</v>
      </c>
      <c r="B362" s="48">
        <v>229.283997</v>
      </c>
      <c r="C362" s="4">
        <f t="shared" si="14"/>
        <v>5.0981496214890232E-3</v>
      </c>
      <c r="D362" s="4">
        <f t="shared" si="13"/>
        <v>-0.17336179966773035</v>
      </c>
      <c r="E362" s="4">
        <f t="shared" si="15"/>
        <v>5.97343272568015E-2</v>
      </c>
    </row>
    <row r="363" spans="1:5" x14ac:dyDescent="0.35">
      <c r="A363" s="2">
        <v>42250</v>
      </c>
      <c r="B363" s="48">
        <v>227.182999</v>
      </c>
      <c r="C363" s="4">
        <f t="shared" si="14"/>
        <v>-9.1632997831941898E-3</v>
      </c>
      <c r="D363" s="4">
        <f t="shared" ref="D363:D426" si="16">SUM(C334:C363)</f>
        <v>-0.19671647204997689</v>
      </c>
      <c r="E363" s="4">
        <f t="shared" si="15"/>
        <v>5.0256598516124074E-2</v>
      </c>
    </row>
    <row r="364" spans="1:5" x14ac:dyDescent="0.35">
      <c r="A364" s="2">
        <v>42251</v>
      </c>
      <c r="B364" s="48">
        <v>230.29800399999999</v>
      </c>
      <c r="C364" s="4">
        <f t="shared" si="14"/>
        <v>1.3711435335000521E-2</v>
      </c>
      <c r="D364" s="4">
        <f t="shared" si="16"/>
        <v>-0.17130872669228481</v>
      </c>
      <c r="E364" s="4">
        <f t="shared" si="15"/>
        <v>7.0830213863145808E-2</v>
      </c>
    </row>
    <row r="365" spans="1:5" x14ac:dyDescent="0.35">
      <c r="A365" s="2">
        <v>42252</v>
      </c>
      <c r="B365" s="48">
        <v>235.01899700000001</v>
      </c>
      <c r="C365" s="4">
        <f t="shared" si="14"/>
        <v>2.0499495948736124E-2</v>
      </c>
      <c r="D365" s="4">
        <f t="shared" si="16"/>
        <v>-0.13908449085603514</v>
      </c>
      <c r="E365" s="4">
        <f t="shared" si="15"/>
        <v>8.8530227875029066E-2</v>
      </c>
    </row>
    <row r="366" spans="1:5" x14ac:dyDescent="0.35">
      <c r="A366" s="2">
        <v>42253</v>
      </c>
      <c r="B366" s="48">
        <v>239.83999600000001</v>
      </c>
      <c r="C366" s="4">
        <f t="shared" si="14"/>
        <v>2.0513231107015528E-2</v>
      </c>
      <c r="D366" s="4">
        <f t="shared" si="16"/>
        <v>-0.12218963102329372</v>
      </c>
      <c r="E366" s="4">
        <f t="shared" si="15"/>
        <v>0.10607835081736772</v>
      </c>
    </row>
    <row r="367" spans="1:5" x14ac:dyDescent="0.35">
      <c r="A367" s="2">
        <v>42254</v>
      </c>
      <c r="B367" s="48">
        <v>239.84700000000001</v>
      </c>
      <c r="C367" s="4">
        <f t="shared" si="14"/>
        <v>2.9202802354966195E-5</v>
      </c>
      <c r="D367" s="4">
        <f t="shared" si="16"/>
        <v>-5.5676237014837815E-2</v>
      </c>
      <c r="E367" s="4">
        <f t="shared" si="15"/>
        <v>0.11824308282423734</v>
      </c>
    </row>
    <row r="368" spans="1:5" x14ac:dyDescent="0.35">
      <c r="A368" s="2">
        <v>42255</v>
      </c>
      <c r="B368" s="48">
        <v>243.60699500000001</v>
      </c>
      <c r="C368" s="4">
        <f t="shared" si="14"/>
        <v>1.5676639691136529E-2</v>
      </c>
      <c r="D368" s="4">
        <f t="shared" si="16"/>
        <v>-5.5654945312765935E-2</v>
      </c>
      <c r="E368" s="4">
        <f t="shared" si="15"/>
        <v>0.10875830868698899</v>
      </c>
    </row>
    <row r="369" spans="1:5" x14ac:dyDescent="0.35">
      <c r="A369" s="2">
        <v>42256</v>
      </c>
      <c r="B369" s="48">
        <v>238.16799900000001</v>
      </c>
      <c r="C369" s="4">
        <f t="shared" si="14"/>
        <v>-2.2326928666395629E-2</v>
      </c>
      <c r="D369" s="4">
        <f t="shared" si="16"/>
        <v>-7.5669364382167759E-2</v>
      </c>
      <c r="E369" s="4">
        <f t="shared" si="15"/>
        <v>8.3984846468023955E-2</v>
      </c>
    </row>
    <row r="370" spans="1:5" x14ac:dyDescent="0.35">
      <c r="A370" s="2">
        <v>42257</v>
      </c>
      <c r="B370" s="48">
        <v>238.47700499999999</v>
      </c>
      <c r="C370" s="4">
        <f t="shared" si="14"/>
        <v>1.2974287112350602E-3</v>
      </c>
      <c r="D370" s="4">
        <f t="shared" si="16"/>
        <v>-9.6741145704701159E-2</v>
      </c>
      <c r="E370" s="4">
        <f t="shared" si="15"/>
        <v>8.6351963610160953E-2</v>
      </c>
    </row>
    <row r="371" spans="1:5" x14ac:dyDescent="0.35">
      <c r="A371" s="2">
        <v>42258</v>
      </c>
      <c r="B371" s="48">
        <v>240.10699500000001</v>
      </c>
      <c r="C371" s="4">
        <f t="shared" si="14"/>
        <v>6.8349986196782897E-3</v>
      </c>
      <c r="D371" s="4">
        <f t="shared" si="16"/>
        <v>-7.5075574467993844E-2</v>
      </c>
      <c r="E371" s="4">
        <f t="shared" si="15"/>
        <v>8.9244671159994238E-2</v>
      </c>
    </row>
    <row r="372" spans="1:5" x14ac:dyDescent="0.35">
      <c r="A372" s="2">
        <v>42259</v>
      </c>
      <c r="B372" s="48">
        <v>235.229004</v>
      </c>
      <c r="C372" s="4">
        <f t="shared" si="14"/>
        <v>-2.0315905415417057E-2</v>
      </c>
      <c r="D372" s="4">
        <f t="shared" si="16"/>
        <v>-8.6772009887376322E-2</v>
      </c>
      <c r="E372" s="4">
        <f t="shared" si="15"/>
        <v>6.7722901712064631E-2</v>
      </c>
    </row>
    <row r="373" spans="1:5" x14ac:dyDescent="0.35">
      <c r="A373" s="2">
        <v>42260</v>
      </c>
      <c r="B373" s="48">
        <v>230.51199299999999</v>
      </c>
      <c r="C373" s="4">
        <f t="shared" si="14"/>
        <v>-2.0052846034241623E-2</v>
      </c>
      <c r="D373" s="4">
        <f t="shared" si="16"/>
        <v>-0.11288364900994086</v>
      </c>
      <c r="E373" s="4">
        <f t="shared" si="15"/>
        <v>3.7147501510050085E-2</v>
      </c>
    </row>
    <row r="374" spans="1:5" x14ac:dyDescent="0.35">
      <c r="A374" s="2">
        <v>42261</v>
      </c>
      <c r="B374" s="48">
        <v>230.64399700000001</v>
      </c>
      <c r="C374" s="4">
        <f t="shared" si="14"/>
        <v>5.7265567089181957E-4</v>
      </c>
      <c r="D374" s="4">
        <f t="shared" si="16"/>
        <v>-9.6769747822680663E-2</v>
      </c>
      <c r="E374" s="4">
        <f t="shared" si="15"/>
        <v>3.2810534912771305E-2</v>
      </c>
    </row>
    <row r="375" spans="1:5" x14ac:dyDescent="0.35">
      <c r="A375" s="2">
        <v>42262</v>
      </c>
      <c r="B375" s="48">
        <v>230.304001</v>
      </c>
      <c r="C375" s="4">
        <f t="shared" si="14"/>
        <v>-1.4741159727648112E-3</v>
      </c>
      <c r="D375" s="4">
        <f t="shared" si="16"/>
        <v>-8.6605575055614725E-2</v>
      </c>
      <c r="E375" s="4">
        <f t="shared" si="15"/>
        <v>1.7291900311554587E-2</v>
      </c>
    </row>
    <row r="376" spans="1:5" x14ac:dyDescent="0.35">
      <c r="A376" s="2">
        <v>42263</v>
      </c>
      <c r="B376" s="48">
        <v>229.091003</v>
      </c>
      <c r="C376" s="4">
        <f t="shared" si="14"/>
        <v>-5.2669428005290841E-3</v>
      </c>
      <c r="D376" s="4">
        <f t="shared" si="16"/>
        <v>-8.9818507625882837E-2</v>
      </c>
      <c r="E376" s="4">
        <f t="shared" si="15"/>
        <v>-4.7394972642886279E-2</v>
      </c>
    </row>
    <row r="377" spans="1:5" x14ac:dyDescent="0.35">
      <c r="A377" s="2">
        <v>42264</v>
      </c>
      <c r="B377" s="48">
        <v>229.80999800000001</v>
      </c>
      <c r="C377" s="4">
        <f t="shared" si="14"/>
        <v>3.1384689515721043E-3</v>
      </c>
      <c r="D377" s="4">
        <f t="shared" si="16"/>
        <v>9.5108250301222941E-2</v>
      </c>
      <c r="E377" s="4">
        <f t="shared" si="15"/>
        <v>-3.783546311929864E-2</v>
      </c>
    </row>
    <row r="378" spans="1:5" x14ac:dyDescent="0.35">
      <c r="A378" s="2">
        <v>42265</v>
      </c>
      <c r="B378" s="48">
        <v>232.97500600000001</v>
      </c>
      <c r="C378" s="4">
        <f t="shared" si="14"/>
        <v>1.377228156975141E-2</v>
      </c>
      <c r="D378" s="4">
        <f t="shared" si="16"/>
        <v>3.4950811862595299E-2</v>
      </c>
      <c r="E378" s="4">
        <f t="shared" si="15"/>
        <v>-2.295202719012801E-2</v>
      </c>
    </row>
    <row r="379" spans="1:5" x14ac:dyDescent="0.35">
      <c r="A379" s="2">
        <v>42266</v>
      </c>
      <c r="B379" s="48">
        <v>231.49299600000001</v>
      </c>
      <c r="C379" s="4">
        <f t="shared" si="14"/>
        <v>-6.3612403126196426E-3</v>
      </c>
      <c r="D379" s="4">
        <f t="shared" si="16"/>
        <v>-9.6398569523598043E-3</v>
      </c>
      <c r="E379" s="4">
        <f t="shared" si="15"/>
        <v>-1.1639061840645004E-2</v>
      </c>
    </row>
    <row r="380" spans="1:5" x14ac:dyDescent="0.35">
      <c r="A380" s="2">
        <v>42267</v>
      </c>
      <c r="B380" s="48">
        <v>231.212006</v>
      </c>
      <c r="C380" s="4">
        <f t="shared" si="14"/>
        <v>-1.2138164214696712E-3</v>
      </c>
      <c r="D380" s="4">
        <f t="shared" si="16"/>
        <v>9.6279541351362852E-4</v>
      </c>
      <c r="E380" s="4">
        <f t="shared" si="15"/>
        <v>-1.5330344033876786E-2</v>
      </c>
    </row>
    <row r="381" spans="1:5" x14ac:dyDescent="0.35">
      <c r="A381" s="2">
        <v>42268</v>
      </c>
      <c r="B381" s="48">
        <v>227.08500699999999</v>
      </c>
      <c r="C381" s="4">
        <f t="shared" si="14"/>
        <v>-1.7849414792067586E-2</v>
      </c>
      <c r="D381" s="4">
        <f t="shared" si="16"/>
        <v>-7.5173526233114352E-3</v>
      </c>
      <c r="E381" s="4">
        <f t="shared" si="15"/>
        <v>-2.8008698808597576E-2</v>
      </c>
    </row>
    <row r="382" spans="1:5" x14ac:dyDescent="0.35">
      <c r="A382" s="2">
        <v>42269</v>
      </c>
      <c r="B382" s="48">
        <v>230.61799600000001</v>
      </c>
      <c r="C382" s="4">
        <f t="shared" si="14"/>
        <v>1.5558002030490847E-2</v>
      </c>
      <c r="D382" s="4">
        <f t="shared" si="16"/>
        <v>1.7680794420592005E-2</v>
      </c>
      <c r="E382" s="4">
        <f t="shared" si="15"/>
        <v>-2.4937189579733343E-2</v>
      </c>
    </row>
    <row r="383" spans="1:5" x14ac:dyDescent="0.35">
      <c r="A383" s="2">
        <v>42270</v>
      </c>
      <c r="B383" s="48">
        <v>230.283005</v>
      </c>
      <c r="C383" s="4">
        <f t="shared" si="14"/>
        <v>-1.4525796156862336E-3</v>
      </c>
      <c r="D383" s="4">
        <f t="shared" si="16"/>
        <v>9.3688389216148971E-2</v>
      </c>
      <c r="E383" s="4">
        <f t="shared" si="15"/>
        <v>-1.5482445233059305E-2</v>
      </c>
    </row>
    <row r="384" spans="1:5" x14ac:dyDescent="0.35">
      <c r="A384" s="2">
        <v>42271</v>
      </c>
      <c r="B384" s="48">
        <v>234.52900700000001</v>
      </c>
      <c r="C384" s="4">
        <f t="shared" si="14"/>
        <v>1.843819086866616E-2</v>
      </c>
      <c r="D384" s="4">
        <f t="shared" si="16"/>
        <v>5.9327229677457516E-2</v>
      </c>
      <c r="E384" s="4">
        <f t="shared" si="15"/>
        <v>1.843289598851594E-2</v>
      </c>
    </row>
    <row r="385" spans="1:5" x14ac:dyDescent="0.35">
      <c r="A385" s="2">
        <v>42272</v>
      </c>
      <c r="B385" s="48">
        <v>235.14399700000001</v>
      </c>
      <c r="C385" s="4">
        <f t="shared" si="14"/>
        <v>2.6222342722834746E-3</v>
      </c>
      <c r="D385" s="4">
        <f t="shared" si="16"/>
        <v>4.2897890618741497E-2</v>
      </c>
      <c r="E385" s="4">
        <f t="shared" si="15"/>
        <v>1.1558853481819731E-2</v>
      </c>
    </row>
    <row r="386" spans="1:5" x14ac:dyDescent="0.35">
      <c r="A386" s="2">
        <v>42273</v>
      </c>
      <c r="B386" s="48">
        <v>234.33999600000001</v>
      </c>
      <c r="C386" s="4">
        <f t="shared" si="14"/>
        <v>-3.4191857340929444E-3</v>
      </c>
      <c r="D386" s="4">
        <f t="shared" si="16"/>
        <v>4.4181323339226086E-2</v>
      </c>
      <c r="E386" s="4">
        <f t="shared" si="15"/>
        <v>4.8653626101551328E-3</v>
      </c>
    </row>
    <row r="387" spans="1:5" x14ac:dyDescent="0.35">
      <c r="A387" s="2">
        <v>42274</v>
      </c>
      <c r="B387" s="48">
        <v>232.75700399999999</v>
      </c>
      <c r="C387" s="4">
        <f t="shared" si="14"/>
        <v>-6.7551080780935413E-3</v>
      </c>
      <c r="D387" s="4">
        <f t="shared" si="16"/>
        <v>7.9426161507091253E-3</v>
      </c>
      <c r="E387" s="4">
        <f t="shared" si="15"/>
        <v>-3.2251787152759115E-2</v>
      </c>
    </row>
    <row r="388" spans="1:5" x14ac:dyDescent="0.35">
      <c r="A388" s="2">
        <v>42275</v>
      </c>
      <c r="B388" s="48">
        <v>239.141998</v>
      </c>
      <c r="C388" s="4">
        <f t="shared" si="14"/>
        <v>2.7432016610765553E-2</v>
      </c>
      <c r="D388" s="4">
        <f t="shared" si="16"/>
        <v>4.2358318857754429E-2</v>
      </c>
      <c r="E388" s="4">
        <f t="shared" si="15"/>
        <v>3.0650175395079415E-3</v>
      </c>
    </row>
    <row r="389" spans="1:5" x14ac:dyDescent="0.35">
      <c r="A389" s="2">
        <v>42276</v>
      </c>
      <c r="B389" s="48">
        <v>236.68699599999999</v>
      </c>
      <c r="C389" s="4">
        <f t="shared" si="14"/>
        <v>-1.0265875590786067E-2</v>
      </c>
      <c r="D389" s="4">
        <f t="shared" si="16"/>
        <v>3.6527106877529247E-2</v>
      </c>
      <c r="E389" s="4">
        <f t="shared" si="15"/>
        <v>-3.9540766470264277E-2</v>
      </c>
    </row>
    <row r="390" spans="1:5" x14ac:dyDescent="0.35">
      <c r="A390" s="2">
        <v>42277</v>
      </c>
      <c r="B390" s="48">
        <v>236.05999800000001</v>
      </c>
      <c r="C390" s="4">
        <f t="shared" si="14"/>
        <v>-2.6490597734400989E-3</v>
      </c>
      <c r="D390" s="4">
        <f t="shared" si="16"/>
        <v>2.8217125930120712E-2</v>
      </c>
      <c r="E390" s="4">
        <f t="shared" si="15"/>
        <v>-6.5561422876675213E-2</v>
      </c>
    </row>
    <row r="391" spans="1:5" x14ac:dyDescent="0.35">
      <c r="A391" s="2">
        <v>42278</v>
      </c>
      <c r="B391" s="48">
        <v>237.54899599999999</v>
      </c>
      <c r="C391" s="4">
        <f t="shared" si="14"/>
        <v>6.3077099577031337E-3</v>
      </c>
      <c r="D391" s="4">
        <f t="shared" si="16"/>
        <v>4.2935822777972366E-2</v>
      </c>
      <c r="E391" s="4">
        <f t="shared" si="15"/>
        <v>-4.233443168693829E-2</v>
      </c>
    </row>
    <row r="392" spans="1:5" x14ac:dyDescent="0.35">
      <c r="A392" s="2">
        <v>42279</v>
      </c>
      <c r="B392" s="48">
        <v>237.29299900000001</v>
      </c>
      <c r="C392" s="4">
        <f t="shared" si="14"/>
        <v>-1.0776597851838154E-3</v>
      </c>
      <c r="D392" s="4">
        <f t="shared" si="16"/>
        <v>3.6760013371299527E-2</v>
      </c>
      <c r="E392" s="4">
        <f t="shared" si="15"/>
        <v>-3.1003976991148985E-2</v>
      </c>
    </row>
    <row r="393" spans="1:5" x14ac:dyDescent="0.35">
      <c r="A393" s="2">
        <v>42280</v>
      </c>
      <c r="B393" s="48">
        <v>238.729996</v>
      </c>
      <c r="C393" s="4">
        <f t="shared" si="14"/>
        <v>6.0557918103600894E-3</v>
      </c>
      <c r="D393" s="4">
        <f t="shared" si="16"/>
        <v>5.1979104964853806E-2</v>
      </c>
      <c r="E393" s="4">
        <f t="shared" si="15"/>
        <v>-2.856585384610999E-2</v>
      </c>
    </row>
    <row r="394" spans="1:5" x14ac:dyDescent="0.35">
      <c r="A394" s="2">
        <v>42281</v>
      </c>
      <c r="B394" s="48">
        <v>238.25900300000001</v>
      </c>
      <c r="C394" s="4">
        <f t="shared" si="14"/>
        <v>-1.9729108528112604E-3</v>
      </c>
      <c r="D394" s="4">
        <f t="shared" si="16"/>
        <v>3.6294758777042024E-2</v>
      </c>
      <c r="E394" s="4">
        <f t="shared" si="15"/>
        <v>-4.8288854494151323E-2</v>
      </c>
    </row>
    <row r="395" spans="1:5" x14ac:dyDescent="0.35">
      <c r="A395" s="2">
        <v>42282</v>
      </c>
      <c r="B395" s="48">
        <v>240.38299599999999</v>
      </c>
      <c r="C395" s="4">
        <f t="shared" si="14"/>
        <v>8.9146389989720465E-3</v>
      </c>
      <c r="D395" s="4">
        <f t="shared" si="16"/>
        <v>2.4709901827277947E-2</v>
      </c>
      <c r="E395" s="4">
        <f t="shared" si="15"/>
        <v>-8.1641752242055388E-2</v>
      </c>
    </row>
    <row r="396" spans="1:5" x14ac:dyDescent="0.35">
      <c r="A396" s="2">
        <v>42283</v>
      </c>
      <c r="B396" s="48">
        <v>246.06300400000001</v>
      </c>
      <c r="C396" s="4">
        <f t="shared" si="14"/>
        <v>2.362899246001593E-2</v>
      </c>
      <c r="D396" s="4">
        <f t="shared" si="16"/>
        <v>2.7825663180278348E-2</v>
      </c>
      <c r="E396" s="4">
        <f t="shared" si="15"/>
        <v>-4.7410121939730043E-2</v>
      </c>
    </row>
    <row r="397" spans="1:5" x14ac:dyDescent="0.35">
      <c r="A397" s="2">
        <v>42284</v>
      </c>
      <c r="B397" s="48">
        <v>242.96899400000001</v>
      </c>
      <c r="C397" s="4">
        <f t="shared" si="14"/>
        <v>-1.2574056033226366E-2</v>
      </c>
      <c r="D397" s="4">
        <f t="shared" si="16"/>
        <v>1.5222404344697016E-2</v>
      </c>
      <c r="E397" s="4">
        <f t="shared" si="15"/>
        <v>-4.949093182757025E-2</v>
      </c>
    </row>
    <row r="398" spans="1:5" x14ac:dyDescent="0.35">
      <c r="A398" s="2">
        <v>42285</v>
      </c>
      <c r="B398" s="48">
        <v>242.304001</v>
      </c>
      <c r="C398" s="4">
        <f t="shared" ref="C398:C461" si="17">+B398/B397-1</f>
        <v>-2.7369459331094692E-3</v>
      </c>
      <c r="D398" s="4">
        <f t="shared" si="16"/>
        <v>-3.1911812795489825E-3</v>
      </c>
      <c r="E398" s="4">
        <f t="shared" si="15"/>
        <v>-6.9425032541744258E-2</v>
      </c>
    </row>
    <row r="399" spans="1:5" x14ac:dyDescent="0.35">
      <c r="A399" s="2">
        <v>42286</v>
      </c>
      <c r="B399" s="48">
        <v>243.93100000000001</v>
      </c>
      <c r="C399" s="4">
        <f t="shared" si="17"/>
        <v>6.7147013391661847E-3</v>
      </c>
      <c r="D399" s="4">
        <f t="shared" si="16"/>
        <v>2.5850448726012831E-2</v>
      </c>
      <c r="E399" s="4">
        <f t="shared" si="15"/>
        <v>-5.6960356215041474E-2</v>
      </c>
    </row>
    <row r="400" spans="1:5" x14ac:dyDescent="0.35">
      <c r="A400" s="2">
        <v>42287</v>
      </c>
      <c r="B400" s="48">
        <v>244.94099399999999</v>
      </c>
      <c r="C400" s="4">
        <f t="shared" si="17"/>
        <v>4.1404905485566967E-3</v>
      </c>
      <c r="D400" s="4">
        <f t="shared" si="16"/>
        <v>2.8693510563334468E-2</v>
      </c>
      <c r="E400" s="4">
        <f t="shared" si="15"/>
        <v>-0.11100852054103683</v>
      </c>
    </row>
    <row r="401" spans="1:5" x14ac:dyDescent="0.35">
      <c r="A401" s="2">
        <v>42288</v>
      </c>
      <c r="B401" s="48">
        <v>247.050003</v>
      </c>
      <c r="C401" s="4">
        <f t="shared" si="17"/>
        <v>8.6102737053479483E-3</v>
      </c>
      <c r="D401" s="4">
        <f t="shared" si="16"/>
        <v>3.0468785649004126E-2</v>
      </c>
      <c r="E401" s="4">
        <f t="shared" si="15"/>
        <v>-0.13125451496953799</v>
      </c>
    </row>
    <row r="402" spans="1:5" x14ac:dyDescent="0.35">
      <c r="A402" s="2">
        <v>42289</v>
      </c>
      <c r="B402" s="48">
        <v>245.307999</v>
      </c>
      <c r="C402" s="4">
        <f t="shared" si="17"/>
        <v>-7.0512203151036346E-3</v>
      </c>
      <c r="D402" s="4">
        <f t="shared" si="16"/>
        <v>4.3733470749317549E-2</v>
      </c>
      <c r="E402" s="4">
        <f t="shared" si="15"/>
        <v>-0.19886904526752602</v>
      </c>
    </row>
    <row r="403" spans="1:5" x14ac:dyDescent="0.35">
      <c r="A403" s="2">
        <v>42290</v>
      </c>
      <c r="B403" s="48">
        <v>249.50799599999999</v>
      </c>
      <c r="C403" s="4">
        <f t="shared" si="17"/>
        <v>1.712132102141517E-2</v>
      </c>
      <c r="D403" s="4">
        <f t="shared" si="16"/>
        <v>8.0907637804974342E-2</v>
      </c>
      <c r="E403" s="4">
        <f t="shared" si="15"/>
        <v>-0.12122982508689351</v>
      </c>
    </row>
    <row r="404" spans="1:5" x14ac:dyDescent="0.35">
      <c r="A404" s="2">
        <v>42291</v>
      </c>
      <c r="B404" s="48">
        <v>251.98899800000001</v>
      </c>
      <c r="C404" s="4">
        <f t="shared" si="17"/>
        <v>9.9435771188671751E-3</v>
      </c>
      <c r="D404" s="4">
        <f t="shared" si="16"/>
        <v>9.0278559252949697E-2</v>
      </c>
      <c r="E404" s="4">
        <f t="shared" si="15"/>
        <v>-9.5569985838325433E-2</v>
      </c>
    </row>
    <row r="405" spans="1:5" x14ac:dyDescent="0.35">
      <c r="A405" s="2">
        <v>42292</v>
      </c>
      <c r="B405" s="48">
        <v>254.320007</v>
      </c>
      <c r="C405" s="4">
        <f t="shared" si="17"/>
        <v>9.2504395767309955E-3</v>
      </c>
      <c r="D405" s="4">
        <f t="shared" si="16"/>
        <v>0.1010031148024455</v>
      </c>
      <c r="E405" s="4">
        <f t="shared" si="15"/>
        <v>-8.0631950379801975E-2</v>
      </c>
    </row>
    <row r="406" spans="1:5" x14ac:dyDescent="0.35">
      <c r="A406" s="2">
        <v>42293</v>
      </c>
      <c r="B406" s="48">
        <v>262.868988</v>
      </c>
      <c r="C406" s="4">
        <f t="shared" si="17"/>
        <v>3.3615054909934772E-2</v>
      </c>
      <c r="D406" s="4">
        <f t="shared" si="16"/>
        <v>0.13988511251290936</v>
      </c>
      <c r="E406" s="4">
        <f t="shared" si="15"/>
        <v>-1.9937695216541096E-2</v>
      </c>
    </row>
    <row r="407" spans="1:5" x14ac:dyDescent="0.35">
      <c r="A407" s="2">
        <v>42294</v>
      </c>
      <c r="B407" s="48">
        <v>270.64001500000001</v>
      </c>
      <c r="C407" s="4">
        <f t="shared" si="17"/>
        <v>2.9562357504111514E-2</v>
      </c>
      <c r="D407" s="4">
        <f t="shared" si="16"/>
        <v>0.16630900106544877</v>
      </c>
      <c r="E407" s="4">
        <f t="shared" si="15"/>
        <v>4.6514484793818145E-3</v>
      </c>
    </row>
    <row r="408" spans="1:5" x14ac:dyDescent="0.35">
      <c r="A408" s="2">
        <v>42295</v>
      </c>
      <c r="B408" s="48">
        <v>261.64300500000002</v>
      </c>
      <c r="C408" s="4">
        <f t="shared" si="17"/>
        <v>-3.3243458104301404E-2</v>
      </c>
      <c r="D408" s="4">
        <f t="shared" si="16"/>
        <v>0.11929326139139595</v>
      </c>
      <c r="E408" s="4">
        <f t="shared" si="15"/>
        <v>-1.2236223552122283E-2</v>
      </c>
    </row>
    <row r="409" spans="1:5" x14ac:dyDescent="0.35">
      <c r="A409" s="2">
        <v>42296</v>
      </c>
      <c r="B409" s="48">
        <v>263.43701199999998</v>
      </c>
      <c r="C409" s="4">
        <f t="shared" si="17"/>
        <v>6.8566977359092451E-3</v>
      </c>
      <c r="D409" s="4">
        <f t="shared" si="16"/>
        <v>0.13251119943992484</v>
      </c>
      <c r="E409" s="4">
        <f t="shared" si="15"/>
        <v>-6.9788771624845758E-4</v>
      </c>
    </row>
    <row r="410" spans="1:5" x14ac:dyDescent="0.35">
      <c r="A410" s="2">
        <v>42297</v>
      </c>
      <c r="B410" s="48">
        <v>269.46301299999999</v>
      </c>
      <c r="C410" s="4">
        <f t="shared" si="17"/>
        <v>2.287454201765704E-2</v>
      </c>
      <c r="D410" s="4">
        <f t="shared" si="16"/>
        <v>0.15659955787905155</v>
      </c>
      <c r="E410" s="4">
        <f t="shared" si="15"/>
        <v>2.5615259622584485E-3</v>
      </c>
    </row>
    <row r="411" spans="1:5" x14ac:dyDescent="0.35">
      <c r="A411" s="2">
        <v>42298</v>
      </c>
      <c r="B411" s="48">
        <v>266.27200299999998</v>
      </c>
      <c r="C411" s="4">
        <f t="shared" si="17"/>
        <v>-1.1842107621649722E-2</v>
      </c>
      <c r="D411" s="4">
        <f t="shared" si="16"/>
        <v>0.16260686504946942</v>
      </c>
      <c r="E411" s="4">
        <f t="shared" si="15"/>
        <v>2.0032696975335051E-3</v>
      </c>
    </row>
    <row r="412" spans="1:5" x14ac:dyDescent="0.35">
      <c r="A412" s="2">
        <v>42299</v>
      </c>
      <c r="B412" s="48">
        <v>274.02301</v>
      </c>
      <c r="C412" s="4">
        <f t="shared" si="17"/>
        <v>2.9109357772022282E-2</v>
      </c>
      <c r="D412" s="4">
        <f t="shared" si="16"/>
        <v>0.17615822079100085</v>
      </c>
      <c r="E412" s="4">
        <f t="shared" si="15"/>
        <v>2.6077055367177082E-2</v>
      </c>
    </row>
    <row r="413" spans="1:5" x14ac:dyDescent="0.35">
      <c r="A413" s="2">
        <v>42300</v>
      </c>
      <c r="B413" s="48">
        <v>276.49600199999998</v>
      </c>
      <c r="C413" s="4">
        <f t="shared" si="17"/>
        <v>9.0247603659268094E-3</v>
      </c>
      <c r="D413" s="4">
        <f t="shared" si="16"/>
        <v>0.1866355607726139</v>
      </c>
      <c r="E413" s="4">
        <f t="shared" si="15"/>
        <v>3.9332988091241416E-2</v>
      </c>
    </row>
    <row r="414" spans="1:5" x14ac:dyDescent="0.35">
      <c r="A414" s="2">
        <v>42301</v>
      </c>
      <c r="B414" s="48">
        <v>281.65399200000002</v>
      </c>
      <c r="C414" s="4">
        <f t="shared" si="17"/>
        <v>1.8654844781444746E-2</v>
      </c>
      <c r="D414" s="4">
        <f t="shared" si="16"/>
        <v>0.18685221468539248</v>
      </c>
      <c r="E414" s="4">
        <f t="shared" si="15"/>
        <v>1.3687714007199814E-2</v>
      </c>
    </row>
    <row r="415" spans="1:5" x14ac:dyDescent="0.35">
      <c r="A415" s="2">
        <v>42302</v>
      </c>
      <c r="B415" s="48">
        <v>283.67999300000002</v>
      </c>
      <c r="C415" s="4">
        <f t="shared" si="17"/>
        <v>7.1932266452663374E-3</v>
      </c>
      <c r="D415" s="4">
        <f t="shared" si="16"/>
        <v>0.19142320705837534</v>
      </c>
      <c r="E415" s="4">
        <f t="shared" si="15"/>
        <v>1.9427565860774099E-2</v>
      </c>
    </row>
    <row r="416" spans="1:5" x14ac:dyDescent="0.35">
      <c r="A416" s="2">
        <v>42303</v>
      </c>
      <c r="B416" s="48">
        <v>285.29998799999998</v>
      </c>
      <c r="C416" s="4">
        <f t="shared" si="17"/>
        <v>5.7106424138975154E-3</v>
      </c>
      <c r="D416" s="4">
        <f t="shared" si="16"/>
        <v>0.2005530352063658</v>
      </c>
      <c r="E416" s="4">
        <f t="shared" si="15"/>
        <v>1.1320904581333169E-2</v>
      </c>
    </row>
    <row r="417" spans="1:5" x14ac:dyDescent="0.35">
      <c r="A417" s="2">
        <v>42304</v>
      </c>
      <c r="B417" s="48">
        <v>293.78799400000003</v>
      </c>
      <c r="C417" s="4">
        <f t="shared" si="17"/>
        <v>2.975116143362766E-2</v>
      </c>
      <c r="D417" s="4">
        <f t="shared" si="16"/>
        <v>0.237059304718087</v>
      </c>
      <c r="E417" s="4">
        <f t="shared" si="15"/>
        <v>3.7867307386341142E-2</v>
      </c>
    </row>
    <row r="418" spans="1:5" x14ac:dyDescent="0.35">
      <c r="A418" s="2">
        <v>42305</v>
      </c>
      <c r="B418" s="48">
        <v>304.61801100000002</v>
      </c>
      <c r="C418" s="4">
        <f t="shared" si="17"/>
        <v>3.6863375022738287E-2</v>
      </c>
      <c r="D418" s="4">
        <f t="shared" si="16"/>
        <v>0.24649066313005974</v>
      </c>
      <c r="E418" s="4">
        <f t="shared" si="15"/>
        <v>7.1995861620779422E-2</v>
      </c>
    </row>
    <row r="419" spans="1:5" x14ac:dyDescent="0.35">
      <c r="A419" s="2">
        <v>42306</v>
      </c>
      <c r="B419" s="48">
        <v>313.85501099999999</v>
      </c>
      <c r="C419" s="4">
        <f t="shared" si="17"/>
        <v>3.0323223402571431E-2</v>
      </c>
      <c r="D419" s="4">
        <f t="shared" si="16"/>
        <v>0.28707976212341724</v>
      </c>
      <c r="E419" s="4">
        <f t="shared" si="15"/>
        <v>0.11874762577247699</v>
      </c>
    </row>
    <row r="420" spans="1:5" x14ac:dyDescent="0.35">
      <c r="A420" s="2">
        <v>42307</v>
      </c>
      <c r="B420" s="48">
        <v>328.01501500000001</v>
      </c>
      <c r="C420" s="4">
        <f t="shared" si="17"/>
        <v>4.5116386559780119E-2</v>
      </c>
      <c r="D420" s="4">
        <f t="shared" si="16"/>
        <v>0.33484520845663746</v>
      </c>
      <c r="E420" s="4">
        <f t="shared" si="15"/>
        <v>0.17031454938741131</v>
      </c>
    </row>
    <row r="421" spans="1:5" x14ac:dyDescent="0.35">
      <c r="A421" s="2">
        <v>42308</v>
      </c>
      <c r="B421" s="48">
        <v>314.16598499999998</v>
      </c>
      <c r="C421" s="4">
        <f t="shared" si="17"/>
        <v>-4.2220719682603658E-2</v>
      </c>
      <c r="D421" s="4">
        <f t="shared" si="16"/>
        <v>0.28631677881633066</v>
      </c>
      <c r="E421" s="4">
        <f t="shared" si="15"/>
        <v>0.13877077189259368</v>
      </c>
    </row>
    <row r="422" spans="1:5" x14ac:dyDescent="0.35">
      <c r="A422" s="2">
        <v>42309</v>
      </c>
      <c r="B422" s="48">
        <v>325.43099999999998</v>
      </c>
      <c r="C422" s="4">
        <f t="shared" si="17"/>
        <v>3.5856889471977738E-2</v>
      </c>
      <c r="D422" s="4">
        <f t="shared" si="16"/>
        <v>0.32325132807349222</v>
      </c>
      <c r="E422" s="4">
        <f t="shared" si="15"/>
        <v>0.18533899480658078</v>
      </c>
    </row>
    <row r="423" spans="1:5" x14ac:dyDescent="0.35">
      <c r="A423" s="2">
        <v>42310</v>
      </c>
      <c r="B423" s="48">
        <v>361.18899499999998</v>
      </c>
      <c r="C423" s="4">
        <f t="shared" si="17"/>
        <v>0.10987888369577581</v>
      </c>
      <c r="D423" s="4">
        <f t="shared" si="16"/>
        <v>0.42707441995890794</v>
      </c>
      <c r="E423" s="4">
        <f t="shared" si="15"/>
        <v>0.29162058675539837</v>
      </c>
    </row>
    <row r="424" spans="1:5" x14ac:dyDescent="0.35">
      <c r="A424" s="2">
        <v>42311</v>
      </c>
      <c r="B424" s="48">
        <v>403.41699199999999</v>
      </c>
      <c r="C424" s="4">
        <f t="shared" si="17"/>
        <v>0.11691385281547695</v>
      </c>
      <c r="D424" s="4">
        <f t="shared" si="16"/>
        <v>0.54596118362719614</v>
      </c>
      <c r="E424" s="4">
        <f t="shared" si="15"/>
        <v>0.41344227828831415</v>
      </c>
    </row>
    <row r="425" spans="1:5" x14ac:dyDescent="0.35">
      <c r="A425" s="2">
        <v>42312</v>
      </c>
      <c r="B425" s="48">
        <v>411.56298800000002</v>
      </c>
      <c r="C425" s="4">
        <f t="shared" si="17"/>
        <v>2.0192496006712579E-2</v>
      </c>
      <c r="D425" s="4">
        <f t="shared" si="16"/>
        <v>0.55723904063493668</v>
      </c>
      <c r="E425" s="4">
        <f t="shared" ref="E425:E488" si="18">SUM(C334:C425)</f>
        <v>0.41944340169597438</v>
      </c>
    </row>
    <row r="426" spans="1:5" x14ac:dyDescent="0.35">
      <c r="A426" s="2">
        <v>42313</v>
      </c>
      <c r="B426" s="48">
        <v>386.35400399999997</v>
      </c>
      <c r="C426" s="4">
        <f t="shared" si="17"/>
        <v>-6.1251824714617098E-2</v>
      </c>
      <c r="D426" s="4">
        <f t="shared" si="16"/>
        <v>0.47235822346030365</v>
      </c>
      <c r="E426" s="4">
        <f t="shared" si="18"/>
        <v>0.36988788700404884</v>
      </c>
    </row>
    <row r="427" spans="1:5" x14ac:dyDescent="0.35">
      <c r="A427" s="2">
        <v>42314</v>
      </c>
      <c r="B427" s="48">
        <v>374.47000100000002</v>
      </c>
      <c r="C427" s="4">
        <f t="shared" si="17"/>
        <v>-3.0759362856247141E-2</v>
      </c>
      <c r="D427" s="4">
        <f t="shared" ref="D427:D490" si="19">SUM(C398:C427)</f>
        <v>0.45417291663728288</v>
      </c>
      <c r="E427" s="4">
        <f t="shared" si="18"/>
        <v>0.35085326403531525</v>
      </c>
    </row>
    <row r="428" spans="1:5" x14ac:dyDescent="0.35">
      <c r="A428" s="2">
        <v>42315</v>
      </c>
      <c r="B428" s="48">
        <v>386.48199499999998</v>
      </c>
      <c r="C428" s="4">
        <f t="shared" si="17"/>
        <v>3.2077319859862286E-2</v>
      </c>
      <c r="D428" s="4">
        <f t="shared" si="19"/>
        <v>0.48898718243025463</v>
      </c>
      <c r="E428" s="4">
        <f t="shared" si="18"/>
        <v>0.37931221262090342</v>
      </c>
    </row>
    <row r="429" spans="1:5" x14ac:dyDescent="0.35">
      <c r="A429" s="2">
        <v>42316</v>
      </c>
      <c r="B429" s="48">
        <v>373.36801100000002</v>
      </c>
      <c r="C429" s="4">
        <f t="shared" si="17"/>
        <v>-3.3931681603951436E-2</v>
      </c>
      <c r="D429" s="4">
        <f t="shared" si="19"/>
        <v>0.44834079948713701</v>
      </c>
      <c r="E429" s="4">
        <f t="shared" si="18"/>
        <v>0.41186472222305293</v>
      </c>
    </row>
    <row r="430" spans="1:5" x14ac:dyDescent="0.35">
      <c r="A430" s="2">
        <v>42317</v>
      </c>
      <c r="B430" s="48">
        <v>380.25698899999998</v>
      </c>
      <c r="C430" s="4">
        <f t="shared" si="17"/>
        <v>1.8450905800818429E-2</v>
      </c>
      <c r="D430" s="4">
        <f t="shared" si="19"/>
        <v>0.46265121473939874</v>
      </c>
      <c r="E430" s="4">
        <f t="shared" si="18"/>
        <v>0.41466028003480671</v>
      </c>
    </row>
    <row r="431" spans="1:5" x14ac:dyDescent="0.35">
      <c r="A431" s="2">
        <v>42318</v>
      </c>
      <c r="B431" s="48">
        <v>336.81900000000002</v>
      </c>
      <c r="C431" s="4">
        <f t="shared" si="17"/>
        <v>-0.11423324292929682</v>
      </c>
      <c r="D431" s="4">
        <f t="shared" si="19"/>
        <v>0.33980769810475397</v>
      </c>
      <c r="E431" s="4">
        <f t="shared" si="18"/>
        <v>0.30273954670250369</v>
      </c>
    </row>
    <row r="432" spans="1:5" x14ac:dyDescent="0.35">
      <c r="A432" s="2">
        <v>42319</v>
      </c>
      <c r="B432" s="48">
        <v>311.08401500000002</v>
      </c>
      <c r="C432" s="4">
        <f t="shared" si="17"/>
        <v>-7.6405977691282212E-2</v>
      </c>
      <c r="D432" s="4">
        <f t="shared" si="19"/>
        <v>0.2704529407285754</v>
      </c>
      <c r="E432" s="4">
        <f t="shared" si="18"/>
        <v>0.20396435897745302</v>
      </c>
    </row>
    <row r="433" spans="1:5" x14ac:dyDescent="0.35">
      <c r="A433" s="2">
        <v>42320</v>
      </c>
      <c r="B433" s="48">
        <v>338.15200800000002</v>
      </c>
      <c r="C433" s="4">
        <f t="shared" si="17"/>
        <v>8.7011841479543772E-2</v>
      </c>
      <c r="D433" s="4">
        <f t="shared" si="19"/>
        <v>0.340343461186704</v>
      </c>
      <c r="E433" s="4">
        <f t="shared" si="18"/>
        <v>0.30580677307402582</v>
      </c>
    </row>
    <row r="434" spans="1:5" x14ac:dyDescent="0.35">
      <c r="A434" s="2">
        <v>42321</v>
      </c>
      <c r="B434" s="48">
        <v>336.75299100000001</v>
      </c>
      <c r="C434" s="4">
        <f t="shared" si="17"/>
        <v>-4.1372429170967173E-3</v>
      </c>
      <c r="D434" s="4">
        <f t="shared" si="19"/>
        <v>0.32626264115074011</v>
      </c>
      <c r="E434" s="4">
        <f t="shared" si="18"/>
        <v>0.31028900015296368</v>
      </c>
    </row>
    <row r="435" spans="1:5" x14ac:dyDescent="0.35">
      <c r="A435" s="2">
        <v>42322</v>
      </c>
      <c r="B435" s="48">
        <v>332.90600599999999</v>
      </c>
      <c r="C435" s="4">
        <f t="shared" si="17"/>
        <v>-1.1423758965217412E-2</v>
      </c>
      <c r="D435" s="4">
        <f t="shared" si="19"/>
        <v>0.3055884426087917</v>
      </c>
      <c r="E435" s="4">
        <f t="shared" si="18"/>
        <v>0.29280644809942336</v>
      </c>
    </row>
    <row r="436" spans="1:5" x14ac:dyDescent="0.35">
      <c r="A436" s="2">
        <v>42323</v>
      </c>
      <c r="B436" s="48">
        <v>320.16598499999998</v>
      </c>
      <c r="C436" s="4">
        <f t="shared" si="17"/>
        <v>-3.8269123327261401E-2</v>
      </c>
      <c r="D436" s="4">
        <f t="shared" si="19"/>
        <v>0.23370426437159553</v>
      </c>
      <c r="E436" s="4">
        <f t="shared" si="18"/>
        <v>0.27007857028853033</v>
      </c>
    </row>
    <row r="437" spans="1:5" x14ac:dyDescent="0.35">
      <c r="A437" s="2">
        <v>42324</v>
      </c>
      <c r="B437" s="48">
        <v>330.75100700000002</v>
      </c>
      <c r="C437" s="4">
        <f t="shared" si="17"/>
        <v>3.3061044882703783E-2</v>
      </c>
      <c r="D437" s="4">
        <f t="shared" si="19"/>
        <v>0.2372029517501878</v>
      </c>
      <c r="E437" s="4">
        <f t="shared" si="18"/>
        <v>0.31477790391106486</v>
      </c>
    </row>
    <row r="438" spans="1:5" x14ac:dyDescent="0.35">
      <c r="A438" s="2">
        <v>42325</v>
      </c>
      <c r="B438" s="48">
        <v>335.09399400000001</v>
      </c>
      <c r="C438" s="4">
        <f t="shared" si="17"/>
        <v>1.3130684134243564E-2</v>
      </c>
      <c r="D438" s="4">
        <f t="shared" si="19"/>
        <v>0.28357709398873276</v>
      </c>
      <c r="E438" s="4">
        <f t="shared" si="18"/>
        <v>0.3299625982755694</v>
      </c>
    </row>
    <row r="439" spans="1:5" x14ac:dyDescent="0.35">
      <c r="A439" s="2">
        <v>42326</v>
      </c>
      <c r="B439" s="48">
        <v>334.58999599999999</v>
      </c>
      <c r="C439" s="4">
        <f t="shared" si="17"/>
        <v>-1.5040496368908807E-3</v>
      </c>
      <c r="D439" s="4">
        <f t="shared" si="19"/>
        <v>0.27521634661593264</v>
      </c>
      <c r="E439" s="4">
        <f t="shared" si="18"/>
        <v>0.51024683761421219</v>
      </c>
    </row>
    <row r="440" spans="1:5" x14ac:dyDescent="0.35">
      <c r="A440" s="2">
        <v>42327</v>
      </c>
      <c r="B440" s="48">
        <v>326.14898699999998</v>
      </c>
      <c r="C440" s="4">
        <f t="shared" si="17"/>
        <v>-2.5227918051680231E-2</v>
      </c>
      <c r="D440" s="4">
        <f t="shared" si="19"/>
        <v>0.22711388654659537</v>
      </c>
      <c r="E440" s="4">
        <f t="shared" si="18"/>
        <v>0.41108919955415291</v>
      </c>
    </row>
    <row r="441" spans="1:5" x14ac:dyDescent="0.35">
      <c r="A441" s="2">
        <v>42328</v>
      </c>
      <c r="B441" s="48">
        <v>322.02200299999998</v>
      </c>
      <c r="C441" s="4">
        <f t="shared" si="17"/>
        <v>-1.265367719814503E-2</v>
      </c>
      <c r="D441" s="4">
        <f t="shared" si="19"/>
        <v>0.22630231697010006</v>
      </c>
      <c r="E441" s="4">
        <f t="shared" si="18"/>
        <v>0.36020609385367242</v>
      </c>
    </row>
    <row r="442" spans="1:5" x14ac:dyDescent="0.35">
      <c r="A442" s="2">
        <v>42329</v>
      </c>
      <c r="B442" s="48">
        <v>326.92700200000002</v>
      </c>
      <c r="C442" s="4">
        <f t="shared" si="17"/>
        <v>1.5231875320022903E-2</v>
      </c>
      <c r="D442" s="4">
        <f t="shared" si="19"/>
        <v>0.21242483451810068</v>
      </c>
      <c r="E442" s="4">
        <f t="shared" si="18"/>
        <v>0.38725443796103842</v>
      </c>
    </row>
    <row r="443" spans="1:5" x14ac:dyDescent="0.35">
      <c r="A443" s="2">
        <v>42330</v>
      </c>
      <c r="B443" s="48">
        <v>324.53601099999997</v>
      </c>
      <c r="C443" s="4">
        <f t="shared" si="17"/>
        <v>-7.3135317222896568E-3</v>
      </c>
      <c r="D443" s="4">
        <f t="shared" si="19"/>
        <v>0.19608654242988421</v>
      </c>
      <c r="E443" s="4">
        <f t="shared" si="18"/>
        <v>0.38931017299399129</v>
      </c>
    </row>
    <row r="444" spans="1:5" x14ac:dyDescent="0.35">
      <c r="A444" s="2">
        <v>42331</v>
      </c>
      <c r="B444" s="48">
        <v>323.04599000000002</v>
      </c>
      <c r="C444" s="4">
        <f t="shared" si="17"/>
        <v>-4.5912347150898203E-3</v>
      </c>
      <c r="D444" s="4">
        <f t="shared" si="19"/>
        <v>0.17284046293334965</v>
      </c>
      <c r="E444" s="4">
        <f t="shared" si="18"/>
        <v>0.39435908329231406</v>
      </c>
    </row>
    <row r="445" spans="1:5" x14ac:dyDescent="0.35">
      <c r="A445" s="2">
        <v>42332</v>
      </c>
      <c r="B445" s="48">
        <v>320.04599000000002</v>
      </c>
      <c r="C445" s="4">
        <f t="shared" si="17"/>
        <v>-9.28660343377119E-3</v>
      </c>
      <c r="D445" s="4">
        <f t="shared" si="19"/>
        <v>0.15636063285431212</v>
      </c>
      <c r="E445" s="4">
        <f t="shared" si="18"/>
        <v>0.46253265426978607</v>
      </c>
    </row>
    <row r="446" spans="1:5" x14ac:dyDescent="0.35">
      <c r="A446" s="2">
        <v>42333</v>
      </c>
      <c r="B446" s="48">
        <v>328.20599399999998</v>
      </c>
      <c r="C446" s="4">
        <f t="shared" si="17"/>
        <v>2.549634819670743E-2</v>
      </c>
      <c r="D446" s="4">
        <f t="shared" si="19"/>
        <v>0.17614633863712204</v>
      </c>
      <c r="E446" s="4">
        <f t="shared" si="18"/>
        <v>0.43522965205913589</v>
      </c>
    </row>
    <row r="447" spans="1:5" x14ac:dyDescent="0.35">
      <c r="A447" s="2">
        <v>42334</v>
      </c>
      <c r="B447" s="48">
        <v>352.68398999999999</v>
      </c>
      <c r="C447" s="4">
        <f t="shared" si="17"/>
        <v>7.4581197319632198E-2</v>
      </c>
      <c r="D447" s="4">
        <f t="shared" si="19"/>
        <v>0.22097637452312657</v>
      </c>
      <c r="E447" s="4">
        <f t="shared" si="18"/>
        <v>0.49075927604776859</v>
      </c>
    </row>
    <row r="448" spans="1:5" x14ac:dyDescent="0.35">
      <c r="A448" s="2">
        <v>42335</v>
      </c>
      <c r="B448" s="48">
        <v>358.04199199999999</v>
      </c>
      <c r="C448" s="4">
        <f t="shared" si="17"/>
        <v>1.5192076056528725E-2</v>
      </c>
      <c r="D448" s="4">
        <f t="shared" si="19"/>
        <v>0.19930507555691701</v>
      </c>
      <c r="E448" s="4">
        <f t="shared" si="18"/>
        <v>0.51065397055887485</v>
      </c>
    </row>
    <row r="449" spans="1:5" x14ac:dyDescent="0.35">
      <c r="A449" s="2">
        <v>42336</v>
      </c>
      <c r="B449" s="48">
        <v>357.381012</v>
      </c>
      <c r="C449" s="4">
        <f t="shared" si="17"/>
        <v>-1.8460963092843397E-3</v>
      </c>
      <c r="D449" s="4">
        <f t="shared" si="19"/>
        <v>0.16713575584506124</v>
      </c>
      <c r="E449" s="4">
        <f t="shared" si="18"/>
        <v>0.47932427513916709</v>
      </c>
    </row>
    <row r="450" spans="1:5" x14ac:dyDescent="0.35">
      <c r="A450" s="2">
        <v>42337</v>
      </c>
      <c r="B450" s="48">
        <v>371.29400600000002</v>
      </c>
      <c r="C450" s="4">
        <f t="shared" si="17"/>
        <v>3.8930423085824284E-2</v>
      </c>
      <c r="D450" s="4">
        <f t="shared" si="19"/>
        <v>0.1609497923711054</v>
      </c>
      <c r="E450" s="4">
        <f t="shared" si="18"/>
        <v>0.52523838432127112</v>
      </c>
    </row>
    <row r="451" spans="1:5" x14ac:dyDescent="0.35">
      <c r="A451" s="2">
        <v>42338</v>
      </c>
      <c r="B451" s="48">
        <v>377.32101399999999</v>
      </c>
      <c r="C451" s="4">
        <f t="shared" si="17"/>
        <v>1.6232440875977749E-2</v>
      </c>
      <c r="D451" s="4">
        <f t="shared" si="19"/>
        <v>0.21940295292968681</v>
      </c>
      <c r="E451" s="4">
        <f t="shared" si="18"/>
        <v>0.54590548880780976</v>
      </c>
    </row>
    <row r="452" spans="1:5" x14ac:dyDescent="0.35">
      <c r="A452" s="2">
        <v>42339</v>
      </c>
      <c r="B452" s="48">
        <v>362.48800699999998</v>
      </c>
      <c r="C452" s="4">
        <f t="shared" si="17"/>
        <v>-3.9311372676423484E-2</v>
      </c>
      <c r="D452" s="4">
        <f t="shared" si="19"/>
        <v>0.14423469078128559</v>
      </c>
      <c r="E452" s="4">
        <f t="shared" si="18"/>
        <v>0.50093319495741784</v>
      </c>
    </row>
    <row r="453" spans="1:5" x14ac:dyDescent="0.35">
      <c r="A453" s="2">
        <v>42340</v>
      </c>
      <c r="B453" s="48">
        <v>359.18701199999998</v>
      </c>
      <c r="C453" s="4">
        <f t="shared" si="17"/>
        <v>-9.1064943839644918E-3</v>
      </c>
      <c r="D453" s="4">
        <f t="shared" si="19"/>
        <v>2.524931270154529E-2</v>
      </c>
      <c r="E453" s="4">
        <f t="shared" si="18"/>
        <v>0.50023768746360187</v>
      </c>
    </row>
    <row r="454" spans="1:5" x14ac:dyDescent="0.35">
      <c r="A454" s="2">
        <v>42341</v>
      </c>
      <c r="B454" s="48">
        <v>361.04599000000002</v>
      </c>
      <c r="C454" s="4">
        <f t="shared" si="17"/>
        <v>5.1755156447583772E-3</v>
      </c>
      <c r="D454" s="4">
        <f t="shared" si="19"/>
        <v>-8.6489024469173281E-2</v>
      </c>
      <c r="E454" s="4">
        <f t="shared" si="18"/>
        <v>0.50031505348687122</v>
      </c>
    </row>
    <row r="455" spans="1:5" x14ac:dyDescent="0.35">
      <c r="A455" s="2">
        <v>42342</v>
      </c>
      <c r="B455" s="48">
        <v>363.18301400000001</v>
      </c>
      <c r="C455" s="4">
        <f t="shared" si="17"/>
        <v>5.9189800169225926E-3</v>
      </c>
      <c r="D455" s="4">
        <f t="shared" si="19"/>
        <v>-0.10076254045896327</v>
      </c>
      <c r="E455" s="4">
        <f t="shared" si="18"/>
        <v>0.515397333286988</v>
      </c>
    </row>
    <row r="456" spans="1:5" x14ac:dyDescent="0.35">
      <c r="A456" s="2">
        <v>42343</v>
      </c>
      <c r="B456" s="48">
        <v>388.949005</v>
      </c>
      <c r="C456" s="4">
        <f t="shared" si="17"/>
        <v>7.0944923101497137E-2</v>
      </c>
      <c r="D456" s="4">
        <f t="shared" si="19"/>
        <v>3.1434207357150967E-2</v>
      </c>
      <c r="E456" s="4">
        <f t="shared" si="18"/>
        <v>0.57263082105348462</v>
      </c>
    </row>
    <row r="457" spans="1:5" x14ac:dyDescent="0.35">
      <c r="A457" s="2">
        <v>42344</v>
      </c>
      <c r="B457" s="48">
        <v>388.78298999999998</v>
      </c>
      <c r="C457" s="4">
        <f t="shared" si="17"/>
        <v>-4.2682973311636285E-4</v>
      </c>
      <c r="D457" s="4">
        <f t="shared" si="19"/>
        <v>6.1766740480281745E-2</v>
      </c>
      <c r="E457" s="4">
        <f t="shared" si="18"/>
        <v>0.55170449537163213</v>
      </c>
    </row>
    <row r="458" spans="1:5" x14ac:dyDescent="0.35">
      <c r="A458" s="2">
        <v>42345</v>
      </c>
      <c r="B458" s="48">
        <v>395.53601099999997</v>
      </c>
      <c r="C458" s="4">
        <f t="shared" si="17"/>
        <v>1.7369641094637345E-2</v>
      </c>
      <c r="D458" s="4">
        <f t="shared" si="19"/>
        <v>4.7059061715056805E-2</v>
      </c>
      <c r="E458" s="4">
        <f t="shared" si="18"/>
        <v>0.54856090535925395</v>
      </c>
    </row>
    <row r="459" spans="1:5" x14ac:dyDescent="0.35">
      <c r="A459" s="2">
        <v>42346</v>
      </c>
      <c r="B459" s="48">
        <v>415.56298800000002</v>
      </c>
      <c r="C459" s="4">
        <f t="shared" si="17"/>
        <v>5.0632499805435049E-2</v>
      </c>
      <c r="D459" s="4">
        <f t="shared" si="19"/>
        <v>0.13162324312444329</v>
      </c>
      <c r="E459" s="4">
        <f t="shared" si="18"/>
        <v>0.59916420236233403</v>
      </c>
    </row>
    <row r="460" spans="1:5" x14ac:dyDescent="0.35">
      <c r="A460" s="2">
        <v>42347</v>
      </c>
      <c r="B460" s="48">
        <v>417.56298800000002</v>
      </c>
      <c r="C460" s="4">
        <f t="shared" si="17"/>
        <v>4.8127481458959398E-3</v>
      </c>
      <c r="D460" s="4">
        <f t="shared" si="19"/>
        <v>0.1179850854695208</v>
      </c>
      <c r="E460" s="4">
        <f t="shared" si="18"/>
        <v>0.58830031081709344</v>
      </c>
    </row>
    <row r="461" spans="1:5" x14ac:dyDescent="0.35">
      <c r="A461" s="2">
        <v>42348</v>
      </c>
      <c r="B461" s="48">
        <v>415.47900399999997</v>
      </c>
      <c r="C461" s="4">
        <f t="shared" si="17"/>
        <v>-4.9908254799634344E-3</v>
      </c>
      <c r="D461" s="4">
        <f t="shared" si="19"/>
        <v>0.22722750291885419</v>
      </c>
      <c r="E461" s="4">
        <f t="shared" si="18"/>
        <v>0.60563641400352564</v>
      </c>
    </row>
    <row r="462" spans="1:5" x14ac:dyDescent="0.35">
      <c r="A462" s="2">
        <v>42349</v>
      </c>
      <c r="B462" s="48">
        <v>451.93798800000002</v>
      </c>
      <c r="C462" s="4">
        <f t="shared" ref="C462:C525" si="20">+B462/B461-1</f>
        <v>8.7751688169542374E-2</v>
      </c>
      <c r="D462" s="4">
        <f t="shared" si="19"/>
        <v>0.39138516877967877</v>
      </c>
      <c r="E462" s="4">
        <f t="shared" si="18"/>
        <v>0.69209067346183295</v>
      </c>
    </row>
    <row r="463" spans="1:5" x14ac:dyDescent="0.35">
      <c r="A463" s="2">
        <v>42350</v>
      </c>
      <c r="B463" s="48">
        <v>434.99700899999999</v>
      </c>
      <c r="C463" s="4">
        <f t="shared" si="20"/>
        <v>-3.7485184803716987E-2</v>
      </c>
      <c r="D463" s="4">
        <f t="shared" si="19"/>
        <v>0.26688814249641801</v>
      </c>
      <c r="E463" s="4">
        <f t="shared" si="18"/>
        <v>0.64777049003843767</v>
      </c>
    </row>
    <row r="464" spans="1:5" x14ac:dyDescent="0.35">
      <c r="A464" s="2">
        <v>42351</v>
      </c>
      <c r="B464" s="48">
        <v>433.75500499999998</v>
      </c>
      <c r="C464" s="4">
        <f t="shared" si="20"/>
        <v>-2.8552012411653394E-3</v>
      </c>
      <c r="D464" s="4">
        <f t="shared" si="19"/>
        <v>0.26817018417234939</v>
      </c>
      <c r="E464" s="4">
        <f t="shared" si="18"/>
        <v>0.66523119421268939</v>
      </c>
    </row>
    <row r="465" spans="1:5" x14ac:dyDescent="0.35">
      <c r="A465" s="2">
        <v>42352</v>
      </c>
      <c r="B465" s="48">
        <v>444.182007</v>
      </c>
      <c r="C465" s="4">
        <f t="shared" si="20"/>
        <v>2.4038920311709289E-2</v>
      </c>
      <c r="D465" s="4">
        <f t="shared" si="19"/>
        <v>0.30363286344927609</v>
      </c>
      <c r="E465" s="4">
        <f t="shared" si="18"/>
        <v>0.7093229605586403</v>
      </c>
    </row>
    <row r="466" spans="1:5" x14ac:dyDescent="0.35">
      <c r="A466" s="2">
        <v>42353</v>
      </c>
      <c r="B466" s="48">
        <v>465.32101399999999</v>
      </c>
      <c r="C466" s="4">
        <f t="shared" si="20"/>
        <v>4.7590867407647952E-2</v>
      </c>
      <c r="D466" s="4">
        <f t="shared" si="19"/>
        <v>0.38949285418418544</v>
      </c>
      <c r="E466" s="4">
        <f t="shared" si="18"/>
        <v>0.75634117229539644</v>
      </c>
    </row>
    <row r="467" spans="1:5" x14ac:dyDescent="0.35">
      <c r="A467" s="2">
        <v>42354</v>
      </c>
      <c r="B467" s="48">
        <v>454.93398999999999</v>
      </c>
      <c r="C467" s="4">
        <f t="shared" si="20"/>
        <v>-2.2322275778415612E-2</v>
      </c>
      <c r="D467" s="4">
        <f t="shared" si="19"/>
        <v>0.33410953352306605</v>
      </c>
      <c r="E467" s="4">
        <f t="shared" si="18"/>
        <v>0.73549301248974563</v>
      </c>
    </row>
    <row r="468" spans="1:5" x14ac:dyDescent="0.35">
      <c r="A468" s="2">
        <v>42355</v>
      </c>
      <c r="B468" s="48">
        <v>456.07800300000002</v>
      </c>
      <c r="C468" s="4">
        <f t="shared" si="20"/>
        <v>2.51467910762182E-3</v>
      </c>
      <c r="D468" s="4">
        <f t="shared" si="19"/>
        <v>0.3234935284964443</v>
      </c>
      <c r="E468" s="4">
        <f t="shared" si="18"/>
        <v>0.74327463439789654</v>
      </c>
    </row>
    <row r="469" spans="1:5" x14ac:dyDescent="0.35">
      <c r="A469" s="2">
        <v>42356</v>
      </c>
      <c r="B469" s="48">
        <v>463.61599699999999</v>
      </c>
      <c r="C469" s="4">
        <f t="shared" si="20"/>
        <v>1.6527861353576423E-2</v>
      </c>
      <c r="D469" s="4">
        <f t="shared" si="19"/>
        <v>0.34152543948691161</v>
      </c>
      <c r="E469" s="4">
        <f t="shared" si="18"/>
        <v>0.75666402679990086</v>
      </c>
    </row>
    <row r="470" spans="1:5" x14ac:dyDescent="0.35">
      <c r="A470" s="2">
        <v>42357</v>
      </c>
      <c r="B470" s="48">
        <v>462.32199100000003</v>
      </c>
      <c r="C470" s="4">
        <f t="shared" si="20"/>
        <v>-2.7911159415837661E-3</v>
      </c>
      <c r="D470" s="4">
        <f t="shared" si="19"/>
        <v>0.36396224159700807</v>
      </c>
      <c r="E470" s="4">
        <f t="shared" si="18"/>
        <v>0.74010062928856568</v>
      </c>
    </row>
    <row r="471" spans="1:5" x14ac:dyDescent="0.35">
      <c r="A471" s="2">
        <v>42358</v>
      </c>
      <c r="B471" s="48">
        <v>442.68499800000001</v>
      </c>
      <c r="C471" s="4">
        <f t="shared" si="20"/>
        <v>-4.2474711093723472E-2</v>
      </c>
      <c r="D471" s="4">
        <f t="shared" si="19"/>
        <v>0.33414120770142963</v>
      </c>
      <c r="E471" s="4">
        <f t="shared" si="18"/>
        <v>0.70398715850746185</v>
      </c>
    </row>
    <row r="472" spans="1:5" x14ac:dyDescent="0.35">
      <c r="A472" s="2">
        <v>42359</v>
      </c>
      <c r="B472" s="48">
        <v>438.63900799999999</v>
      </c>
      <c r="C472" s="4">
        <f t="shared" si="20"/>
        <v>-9.1396591668553295E-3</v>
      </c>
      <c r="D472" s="4">
        <f t="shared" si="19"/>
        <v>0.3097696732145514</v>
      </c>
      <c r="E472" s="4">
        <f t="shared" si="18"/>
        <v>0.69606131576207619</v>
      </c>
    </row>
    <row r="473" spans="1:5" x14ac:dyDescent="0.35">
      <c r="A473" s="2">
        <v>42360</v>
      </c>
      <c r="B473" s="48">
        <v>436.57199100000003</v>
      </c>
      <c r="C473" s="4">
        <f t="shared" si="20"/>
        <v>-4.7123419538646072E-3</v>
      </c>
      <c r="D473" s="4">
        <f t="shared" si="19"/>
        <v>0.31237086298297645</v>
      </c>
      <c r="E473" s="4">
        <f t="shared" si="18"/>
        <v>0.70919838860027917</v>
      </c>
    </row>
    <row r="474" spans="1:5" x14ac:dyDescent="0.35">
      <c r="A474" s="2">
        <v>42361</v>
      </c>
      <c r="B474" s="48">
        <v>442.40100100000001</v>
      </c>
      <c r="C474" s="4">
        <f t="shared" si="20"/>
        <v>1.3351772720572974E-2</v>
      </c>
      <c r="D474" s="4">
        <f t="shared" si="19"/>
        <v>0.33031387041863924</v>
      </c>
      <c r="E474" s="4">
        <f t="shared" si="18"/>
        <v>0.7069921592903613</v>
      </c>
    </row>
    <row r="475" spans="1:5" x14ac:dyDescent="0.35">
      <c r="A475" s="2">
        <v>42362</v>
      </c>
      <c r="B475" s="48">
        <v>454.98498499999999</v>
      </c>
      <c r="C475" s="4">
        <f t="shared" si="20"/>
        <v>2.8444745765844104E-2</v>
      </c>
      <c r="D475" s="4">
        <f t="shared" si="19"/>
        <v>0.36804521961825454</v>
      </c>
      <c r="E475" s="4">
        <f t="shared" si="18"/>
        <v>0.73688948467189164</v>
      </c>
    </row>
    <row r="476" spans="1:5" x14ac:dyDescent="0.35">
      <c r="A476" s="2">
        <v>42363</v>
      </c>
      <c r="B476" s="48">
        <v>455.65301499999998</v>
      </c>
      <c r="C476" s="4">
        <f t="shared" si="20"/>
        <v>1.4682462543240682E-3</v>
      </c>
      <c r="D476" s="4">
        <f t="shared" si="19"/>
        <v>0.34401711767587118</v>
      </c>
      <c r="E476" s="4">
        <f t="shared" si="18"/>
        <v>0.71991954005754955</v>
      </c>
    </row>
    <row r="477" spans="1:5" x14ac:dyDescent="0.35">
      <c r="A477" s="2">
        <v>42364</v>
      </c>
      <c r="B477" s="48">
        <v>417.27398699999998</v>
      </c>
      <c r="C477" s="4">
        <f t="shared" si="20"/>
        <v>-8.4228627347061491E-2</v>
      </c>
      <c r="D477" s="4">
        <f t="shared" si="19"/>
        <v>0.18520729300917749</v>
      </c>
      <c r="E477" s="4">
        <f t="shared" si="18"/>
        <v>0.63306867843820458</v>
      </c>
    </row>
    <row r="478" spans="1:5" x14ac:dyDescent="0.35">
      <c r="A478" s="2">
        <v>42365</v>
      </c>
      <c r="B478" s="48">
        <v>422.82299799999998</v>
      </c>
      <c r="C478" s="4">
        <f t="shared" si="20"/>
        <v>1.3298243295477796E-2</v>
      </c>
      <c r="D478" s="4">
        <f t="shared" si="19"/>
        <v>0.18331346024812656</v>
      </c>
      <c r="E478" s="4">
        <f t="shared" si="18"/>
        <v>0.64978610746777532</v>
      </c>
    </row>
    <row r="479" spans="1:5" x14ac:dyDescent="0.35">
      <c r="A479" s="2">
        <v>42366</v>
      </c>
      <c r="B479" s="48">
        <v>422.27899200000002</v>
      </c>
      <c r="C479" s="4">
        <f t="shared" si="20"/>
        <v>-1.2866045663864067E-3</v>
      </c>
      <c r="D479" s="4">
        <f t="shared" si="19"/>
        <v>0.18387295199102449</v>
      </c>
      <c r="E479" s="4">
        <f t="shared" si="18"/>
        <v>0.65525461097948245</v>
      </c>
    </row>
    <row r="480" spans="1:5" x14ac:dyDescent="0.35">
      <c r="A480" s="2">
        <v>42367</v>
      </c>
      <c r="B480" s="48">
        <v>432.983002</v>
      </c>
      <c r="C480" s="4">
        <f t="shared" si="20"/>
        <v>2.534819444676506E-2</v>
      </c>
      <c r="D480" s="4">
        <f t="shared" si="19"/>
        <v>0.17029072335196527</v>
      </c>
      <c r="E480" s="4">
        <f t="shared" si="18"/>
        <v>0.65317078881548196</v>
      </c>
    </row>
    <row r="481" spans="1:5" x14ac:dyDescent="0.35">
      <c r="A481" s="2">
        <v>42368</v>
      </c>
      <c r="B481" s="48">
        <v>426.61999500000002</v>
      </c>
      <c r="C481" s="4">
        <f t="shared" si="20"/>
        <v>-1.469574318300837E-2</v>
      </c>
      <c r="D481" s="4">
        <f t="shared" si="19"/>
        <v>0.13936253929297915</v>
      </c>
      <c r="E481" s="4">
        <f t="shared" si="18"/>
        <v>0.64874092122325966</v>
      </c>
    </row>
    <row r="482" spans="1:5" x14ac:dyDescent="0.35">
      <c r="A482" s="2">
        <v>42369</v>
      </c>
      <c r="B482" s="48">
        <v>430.56698599999999</v>
      </c>
      <c r="C482" s="4">
        <f t="shared" si="20"/>
        <v>9.2517721772509276E-3</v>
      </c>
      <c r="D482" s="4">
        <f t="shared" si="19"/>
        <v>0.18792568414665356</v>
      </c>
      <c r="E482" s="4">
        <f t="shared" si="18"/>
        <v>0.66064175317395069</v>
      </c>
    </row>
    <row r="483" spans="1:5" x14ac:dyDescent="0.35">
      <c r="A483" s="2">
        <v>42370</v>
      </c>
      <c r="B483" s="48">
        <v>434.33401500000002</v>
      </c>
      <c r="C483" s="4">
        <f t="shared" si="20"/>
        <v>8.7489963756766098E-3</v>
      </c>
      <c r="D483" s="4">
        <f t="shared" si="19"/>
        <v>0.20578117490629466</v>
      </c>
      <c r="E483" s="4">
        <f t="shared" si="18"/>
        <v>0.66308303959192416</v>
      </c>
    </row>
    <row r="484" spans="1:5" x14ac:dyDescent="0.35">
      <c r="A484" s="2">
        <v>42371</v>
      </c>
      <c r="B484" s="48">
        <v>433.43798800000002</v>
      </c>
      <c r="C484" s="4">
        <f t="shared" si="20"/>
        <v>-2.0629906225512196E-3</v>
      </c>
      <c r="D484" s="4">
        <f t="shared" si="19"/>
        <v>0.19854266863898506</v>
      </c>
      <c r="E484" s="4">
        <f t="shared" si="18"/>
        <v>0.66209770875455676</v>
      </c>
    </row>
    <row r="485" spans="1:5" x14ac:dyDescent="0.35">
      <c r="A485" s="2">
        <v>42372</v>
      </c>
      <c r="B485" s="48">
        <v>430.010986</v>
      </c>
      <c r="C485" s="4">
        <f t="shared" si="20"/>
        <v>-7.906556635271289E-3</v>
      </c>
      <c r="D485" s="4">
        <f t="shared" si="19"/>
        <v>0.18471713198679118</v>
      </c>
      <c r="E485" s="4">
        <f t="shared" si="18"/>
        <v>0.64813536030892538</v>
      </c>
    </row>
    <row r="486" spans="1:5" x14ac:dyDescent="0.35">
      <c r="A486" s="2">
        <v>42373</v>
      </c>
      <c r="B486" s="48">
        <v>433.091003</v>
      </c>
      <c r="C486" s="4">
        <f t="shared" si="20"/>
        <v>7.1626472352499526E-3</v>
      </c>
      <c r="D486" s="4">
        <f t="shared" si="19"/>
        <v>0.120934856120544</v>
      </c>
      <c r="E486" s="4">
        <f t="shared" si="18"/>
        <v>0.65727091839698659</v>
      </c>
    </row>
    <row r="487" spans="1:5" x14ac:dyDescent="0.35">
      <c r="A487" s="2">
        <v>42374</v>
      </c>
      <c r="B487" s="48">
        <v>431.959991</v>
      </c>
      <c r="C487" s="4">
        <f t="shared" si="20"/>
        <v>-2.6114880987264666E-3</v>
      </c>
      <c r="D487" s="4">
        <f t="shared" si="19"/>
        <v>0.11875019775493389</v>
      </c>
      <c r="E487" s="4">
        <f t="shared" si="18"/>
        <v>0.64574479129928808</v>
      </c>
    </row>
    <row r="488" spans="1:5" x14ac:dyDescent="0.35">
      <c r="A488" s="2">
        <v>42375</v>
      </c>
      <c r="B488" s="48">
        <v>429.10501099999999</v>
      </c>
      <c r="C488" s="4">
        <f t="shared" si="20"/>
        <v>-6.6093621156687599E-3</v>
      </c>
      <c r="D488" s="4">
        <f t="shared" si="19"/>
        <v>9.477119454462779E-2</v>
      </c>
      <c r="E488" s="4">
        <f t="shared" si="18"/>
        <v>0.61550643672360339</v>
      </c>
    </row>
    <row r="489" spans="1:5" x14ac:dyDescent="0.35">
      <c r="A489" s="2">
        <v>42376</v>
      </c>
      <c r="B489" s="48">
        <v>458.04800399999999</v>
      </c>
      <c r="C489" s="4">
        <f t="shared" si="20"/>
        <v>6.7449673758295914E-2</v>
      </c>
      <c r="D489" s="4">
        <f t="shared" si="19"/>
        <v>0.11158836849748865</v>
      </c>
      <c r="E489" s="4">
        <f t="shared" ref="E489:E552" si="21">SUM(C398:C489)</f>
        <v>0.69553016651512567</v>
      </c>
    </row>
    <row r="490" spans="1:5" x14ac:dyDescent="0.35">
      <c r="A490" s="2">
        <v>42377</v>
      </c>
      <c r="B490" s="48">
        <v>453.23001099999999</v>
      </c>
      <c r="C490" s="4">
        <f t="shared" si="20"/>
        <v>-1.0518532900320232E-2</v>
      </c>
      <c r="D490" s="4">
        <f t="shared" si="19"/>
        <v>9.6257087451272483E-2</v>
      </c>
      <c r="E490" s="4">
        <f t="shared" si="21"/>
        <v>0.68774857954791491</v>
      </c>
    </row>
    <row r="491" spans="1:5" x14ac:dyDescent="0.35">
      <c r="A491" s="2">
        <v>42378</v>
      </c>
      <c r="B491" s="48">
        <v>447.61099200000001</v>
      </c>
      <c r="C491" s="4">
        <f t="shared" si="20"/>
        <v>-1.2397720503111165E-2</v>
      </c>
      <c r="D491" s="4">
        <f t="shared" ref="D491:D554" si="22">SUM(C462:C491)</f>
        <v>8.8850192428124752E-2</v>
      </c>
      <c r="E491" s="4">
        <f t="shared" si="21"/>
        <v>0.66863615770563756</v>
      </c>
    </row>
    <row r="492" spans="1:5" x14ac:dyDescent="0.35">
      <c r="A492" s="2">
        <v>42379</v>
      </c>
      <c r="B492" s="48">
        <v>447.99099699999999</v>
      </c>
      <c r="C492" s="4">
        <f t="shared" si="20"/>
        <v>8.4896261886258095E-4</v>
      </c>
      <c r="D492" s="4">
        <f t="shared" si="22"/>
        <v>1.9474668774449588E-3</v>
      </c>
      <c r="E492" s="4">
        <f t="shared" si="21"/>
        <v>0.66534462977594344</v>
      </c>
    </row>
    <row r="493" spans="1:5" x14ac:dyDescent="0.35">
      <c r="A493" s="2">
        <v>42380</v>
      </c>
      <c r="B493" s="48">
        <v>448.42800899999997</v>
      </c>
      <c r="C493" s="4">
        <f t="shared" si="20"/>
        <v>9.7549281777187247E-4</v>
      </c>
      <c r="D493" s="4">
        <f t="shared" si="22"/>
        <v>4.0408144498933818E-2</v>
      </c>
      <c r="E493" s="4">
        <f t="shared" si="21"/>
        <v>0.65770984888836737</v>
      </c>
    </row>
    <row r="494" spans="1:5" x14ac:dyDescent="0.35">
      <c r="A494" s="2">
        <v>42381</v>
      </c>
      <c r="B494" s="48">
        <v>435.69000199999999</v>
      </c>
      <c r="C494" s="4">
        <f t="shared" si="20"/>
        <v>-2.8405912976769421E-2</v>
      </c>
      <c r="D494" s="4">
        <f t="shared" si="22"/>
        <v>1.4857432763329737E-2</v>
      </c>
      <c r="E494" s="4">
        <f t="shared" si="21"/>
        <v>0.63635515622670158</v>
      </c>
    </row>
    <row r="495" spans="1:5" x14ac:dyDescent="0.35">
      <c r="A495" s="2">
        <v>42382</v>
      </c>
      <c r="B495" s="48">
        <v>432.37100199999998</v>
      </c>
      <c r="C495" s="4">
        <f t="shared" si="20"/>
        <v>-7.6178016129918591E-3</v>
      </c>
      <c r="D495" s="4">
        <f t="shared" si="22"/>
        <v>-1.6799289161371411E-2</v>
      </c>
      <c r="E495" s="4">
        <f t="shared" si="21"/>
        <v>0.61161603359229455</v>
      </c>
    </row>
    <row r="496" spans="1:5" x14ac:dyDescent="0.35">
      <c r="A496" s="2">
        <v>42383</v>
      </c>
      <c r="B496" s="48">
        <v>430.30599999999998</v>
      </c>
      <c r="C496" s="4">
        <f t="shared" si="20"/>
        <v>-4.7759955927848541E-3</v>
      </c>
      <c r="D496" s="4">
        <f t="shared" si="22"/>
        <v>-6.9166152161804217E-2</v>
      </c>
      <c r="E496" s="4">
        <f t="shared" si="21"/>
        <v>0.59689646088064252</v>
      </c>
    </row>
    <row r="497" spans="1:5" x14ac:dyDescent="0.35">
      <c r="A497" s="2">
        <v>42384</v>
      </c>
      <c r="B497" s="48">
        <v>364.33099399999998</v>
      </c>
      <c r="C497" s="4">
        <f t="shared" si="20"/>
        <v>-0.15332113891044985</v>
      </c>
      <c r="D497" s="4">
        <f t="shared" si="22"/>
        <v>-0.20016501529383846</v>
      </c>
      <c r="E497" s="4">
        <f t="shared" si="21"/>
        <v>0.43432488239346168</v>
      </c>
    </row>
    <row r="498" spans="1:5" x14ac:dyDescent="0.35">
      <c r="A498" s="2">
        <v>42385</v>
      </c>
      <c r="B498" s="48">
        <v>387.53601099999997</v>
      </c>
      <c r="C498" s="4">
        <f t="shared" si="20"/>
        <v>6.369212990975992E-2</v>
      </c>
      <c r="D498" s="4">
        <f t="shared" si="22"/>
        <v>-0.13898756449170035</v>
      </c>
      <c r="E498" s="4">
        <f t="shared" si="21"/>
        <v>0.46440195739328682</v>
      </c>
    </row>
    <row r="499" spans="1:5" x14ac:dyDescent="0.35">
      <c r="A499" s="2">
        <v>42386</v>
      </c>
      <c r="B499" s="48">
        <v>382.29901100000001</v>
      </c>
      <c r="C499" s="4">
        <f t="shared" si="20"/>
        <v>-1.3513582870625096E-2</v>
      </c>
      <c r="D499" s="4">
        <f t="shared" si="22"/>
        <v>-0.16902900871590187</v>
      </c>
      <c r="E499" s="4">
        <f t="shared" si="21"/>
        <v>0.42132601701855021</v>
      </c>
    </row>
    <row r="500" spans="1:5" x14ac:dyDescent="0.35">
      <c r="A500" s="2">
        <v>42387</v>
      </c>
      <c r="B500" s="48">
        <v>387.16799900000001</v>
      </c>
      <c r="C500" s="4">
        <f t="shared" si="20"/>
        <v>1.273607270723498E-2</v>
      </c>
      <c r="D500" s="4">
        <f t="shared" si="22"/>
        <v>-0.15350182006708313</v>
      </c>
      <c r="E500" s="4">
        <f t="shared" si="21"/>
        <v>0.4673055478300866</v>
      </c>
    </row>
    <row r="501" spans="1:5" x14ac:dyDescent="0.35">
      <c r="A501" s="2">
        <v>42388</v>
      </c>
      <c r="B501" s="48">
        <v>380.14898699999998</v>
      </c>
      <c r="C501" s="4">
        <f t="shared" si="20"/>
        <v>-1.8129111956900257E-2</v>
      </c>
      <c r="D501" s="4">
        <f t="shared" si="22"/>
        <v>-0.12915622093025991</v>
      </c>
      <c r="E501" s="4">
        <f t="shared" si="21"/>
        <v>0.4423197381372771</v>
      </c>
    </row>
    <row r="502" spans="1:5" x14ac:dyDescent="0.35">
      <c r="A502" s="2">
        <v>42389</v>
      </c>
      <c r="B502" s="48">
        <v>420.23001099999999</v>
      </c>
      <c r="C502" s="4">
        <f t="shared" si="20"/>
        <v>0.10543504091989075</v>
      </c>
      <c r="D502" s="4">
        <f t="shared" si="22"/>
        <v>-1.4581520843513829E-2</v>
      </c>
      <c r="E502" s="4">
        <f t="shared" si="21"/>
        <v>0.52488023703951081</v>
      </c>
    </row>
    <row r="503" spans="1:5" x14ac:dyDescent="0.35">
      <c r="A503" s="2">
        <v>42390</v>
      </c>
      <c r="B503" s="48">
        <v>410.26199300000002</v>
      </c>
      <c r="C503" s="4">
        <f t="shared" si="20"/>
        <v>-2.3720385834128277E-2</v>
      </c>
      <c r="D503" s="4">
        <f t="shared" si="22"/>
        <v>-3.3589564723777499E-2</v>
      </c>
      <c r="E503" s="4">
        <f t="shared" si="21"/>
        <v>0.51300195882703226</v>
      </c>
    </row>
    <row r="504" spans="1:5" x14ac:dyDescent="0.35">
      <c r="A504" s="2">
        <v>42391</v>
      </c>
      <c r="B504" s="48">
        <v>382.49200400000001</v>
      </c>
      <c r="C504" s="4">
        <f t="shared" si="20"/>
        <v>-6.7688427087614689E-2</v>
      </c>
      <c r="D504" s="4">
        <f t="shared" si="22"/>
        <v>-0.11462976453196516</v>
      </c>
      <c r="E504" s="4">
        <f t="shared" si="21"/>
        <v>0.41620417396739529</v>
      </c>
    </row>
    <row r="505" spans="1:5" x14ac:dyDescent="0.35">
      <c r="A505" s="2">
        <v>42392</v>
      </c>
      <c r="B505" s="48">
        <v>387.49099699999999</v>
      </c>
      <c r="C505" s="4">
        <f t="shared" si="20"/>
        <v>1.3069535958194711E-2</v>
      </c>
      <c r="D505" s="4">
        <f t="shared" si="22"/>
        <v>-0.13000497433961455</v>
      </c>
      <c r="E505" s="4">
        <f t="shared" si="21"/>
        <v>0.42024894955966319</v>
      </c>
    </row>
    <row r="506" spans="1:5" x14ac:dyDescent="0.35">
      <c r="A506" s="2">
        <v>42393</v>
      </c>
      <c r="B506" s="48">
        <v>402.97100799999998</v>
      </c>
      <c r="C506" s="4">
        <f t="shared" si="20"/>
        <v>3.9949343648879587E-2</v>
      </c>
      <c r="D506" s="4">
        <f t="shared" si="22"/>
        <v>-9.1523876945059035E-2</v>
      </c>
      <c r="E506" s="4">
        <f t="shared" si="21"/>
        <v>0.44154344842709803</v>
      </c>
    </row>
    <row r="507" spans="1:5" x14ac:dyDescent="0.35">
      <c r="A507" s="2">
        <v>42394</v>
      </c>
      <c r="B507" s="48">
        <v>391.72601300000002</v>
      </c>
      <c r="C507" s="4">
        <f t="shared" si="20"/>
        <v>-2.7905220913560069E-2</v>
      </c>
      <c r="D507" s="4">
        <f t="shared" si="22"/>
        <v>-3.5200470511557613E-2</v>
      </c>
      <c r="E507" s="4">
        <f t="shared" si="21"/>
        <v>0.40644500086827162</v>
      </c>
    </row>
    <row r="508" spans="1:5" x14ac:dyDescent="0.35">
      <c r="A508" s="2">
        <v>42395</v>
      </c>
      <c r="B508" s="48">
        <v>392.15301499999998</v>
      </c>
      <c r="C508" s="4">
        <f t="shared" si="20"/>
        <v>1.0900527047714714E-3</v>
      </c>
      <c r="D508" s="4">
        <f t="shared" si="22"/>
        <v>-4.7408661102263938E-2</v>
      </c>
      <c r="E508" s="4">
        <f t="shared" si="21"/>
        <v>0.40182441115914558</v>
      </c>
    </row>
    <row r="509" spans="1:5" x14ac:dyDescent="0.35">
      <c r="A509" s="2">
        <v>42396</v>
      </c>
      <c r="B509" s="48">
        <v>394.97198500000002</v>
      </c>
      <c r="C509" s="4">
        <f t="shared" si="20"/>
        <v>7.1884440312157682E-3</v>
      </c>
      <c r="D509" s="4">
        <f t="shared" si="22"/>
        <v>-3.8933612504661763E-2</v>
      </c>
      <c r="E509" s="4">
        <f t="shared" si="21"/>
        <v>0.37926169375673369</v>
      </c>
    </row>
    <row r="510" spans="1:5" x14ac:dyDescent="0.35">
      <c r="A510" s="2">
        <v>42397</v>
      </c>
      <c r="B510" s="48">
        <v>380.28900099999998</v>
      </c>
      <c r="C510" s="4">
        <f t="shared" si="20"/>
        <v>-3.7174747976112865E-2</v>
      </c>
      <c r="D510" s="4">
        <f t="shared" si="22"/>
        <v>-0.10145655492753969</v>
      </c>
      <c r="E510" s="4">
        <f t="shared" si="21"/>
        <v>0.30522357075788253</v>
      </c>
    </row>
    <row r="511" spans="1:5" x14ac:dyDescent="0.35">
      <c r="A511" s="2">
        <v>42398</v>
      </c>
      <c r="B511" s="48">
        <v>379.47399899999999</v>
      </c>
      <c r="C511" s="4">
        <f t="shared" si="20"/>
        <v>-2.1431122063927388E-3</v>
      </c>
      <c r="D511" s="4">
        <f t="shared" si="22"/>
        <v>-8.8903923950924058E-2</v>
      </c>
      <c r="E511" s="4">
        <f t="shared" si="21"/>
        <v>0.27275723514891836</v>
      </c>
    </row>
    <row r="512" spans="1:5" x14ac:dyDescent="0.35">
      <c r="A512" s="2">
        <v>42399</v>
      </c>
      <c r="B512" s="48">
        <v>378.25500499999998</v>
      </c>
      <c r="C512" s="4">
        <f t="shared" si="20"/>
        <v>-3.2123254905799259E-3</v>
      </c>
      <c r="D512" s="4">
        <f t="shared" si="22"/>
        <v>-0.10136802161875491</v>
      </c>
      <c r="E512" s="4">
        <f t="shared" si="21"/>
        <v>0.22442852309855832</v>
      </c>
    </row>
    <row r="513" spans="1:5" x14ac:dyDescent="0.35">
      <c r="A513" s="2">
        <v>42400</v>
      </c>
      <c r="B513" s="48">
        <v>368.766998</v>
      </c>
      <c r="C513" s="4">
        <f t="shared" si="20"/>
        <v>-2.5083625793662634E-2</v>
      </c>
      <c r="D513" s="4">
        <f t="shared" si="22"/>
        <v>-0.13520064378809415</v>
      </c>
      <c r="E513" s="4">
        <f t="shared" si="21"/>
        <v>0.24156561698749934</v>
      </c>
    </row>
    <row r="514" spans="1:5" x14ac:dyDescent="0.35">
      <c r="A514" s="2">
        <v>42401</v>
      </c>
      <c r="B514" s="48">
        <v>373.05599999999998</v>
      </c>
      <c r="C514" s="4">
        <f t="shared" si="20"/>
        <v>1.1630655734546025E-2</v>
      </c>
      <c r="D514" s="4">
        <f t="shared" si="22"/>
        <v>-0.12150699743099691</v>
      </c>
      <c r="E514" s="4">
        <f t="shared" si="21"/>
        <v>0.21733938325006763</v>
      </c>
    </row>
    <row r="515" spans="1:5" x14ac:dyDescent="0.35">
      <c r="A515" s="2">
        <v>42402</v>
      </c>
      <c r="B515" s="48">
        <v>374.44799799999998</v>
      </c>
      <c r="C515" s="4">
        <f t="shared" si="20"/>
        <v>3.7313379224566123E-3</v>
      </c>
      <c r="D515" s="4">
        <f t="shared" si="22"/>
        <v>-0.10986910287326901</v>
      </c>
      <c r="E515" s="4">
        <f t="shared" si="21"/>
        <v>0.11119183747674843</v>
      </c>
    </row>
    <row r="516" spans="1:5" x14ac:dyDescent="0.35">
      <c r="A516" s="2">
        <v>42403</v>
      </c>
      <c r="B516" s="48">
        <v>369.949005</v>
      </c>
      <c r="C516" s="4">
        <f t="shared" si="20"/>
        <v>-1.2015000811941845E-2</v>
      </c>
      <c r="D516" s="4">
        <f t="shared" si="22"/>
        <v>-0.12904675092046081</v>
      </c>
      <c r="E516" s="4">
        <f t="shared" si="21"/>
        <v>-1.7737016150670359E-2</v>
      </c>
    </row>
    <row r="517" spans="1:5" x14ac:dyDescent="0.35">
      <c r="A517" s="2">
        <v>42404</v>
      </c>
      <c r="B517" s="48">
        <v>389.59399400000001</v>
      </c>
      <c r="C517" s="4">
        <f t="shared" si="20"/>
        <v>5.3101883596091914E-2</v>
      </c>
      <c r="D517" s="4">
        <f t="shared" si="22"/>
        <v>-7.3333379225642426E-2</v>
      </c>
      <c r="E517" s="4">
        <f t="shared" si="21"/>
        <v>1.5172371438708976E-2</v>
      </c>
    </row>
    <row r="518" spans="1:5" x14ac:dyDescent="0.35">
      <c r="A518" s="2">
        <v>42405</v>
      </c>
      <c r="B518" s="48">
        <v>386.54901100000001</v>
      </c>
      <c r="C518" s="4">
        <f t="shared" si="20"/>
        <v>-7.8157852710635245E-3</v>
      </c>
      <c r="D518" s="4">
        <f t="shared" si="22"/>
        <v>-7.453980238103719E-2</v>
      </c>
      <c r="E518" s="4">
        <f t="shared" si="21"/>
        <v>6.8608410882262549E-2</v>
      </c>
    </row>
    <row r="519" spans="1:5" x14ac:dyDescent="0.35">
      <c r="A519" s="2">
        <v>42406</v>
      </c>
      <c r="B519" s="48">
        <v>376.52200299999998</v>
      </c>
      <c r="C519" s="4">
        <f t="shared" si="20"/>
        <v>-2.5939810256040308E-2</v>
      </c>
      <c r="D519" s="4">
        <f t="shared" si="22"/>
        <v>-0.16792928639537341</v>
      </c>
      <c r="E519" s="4">
        <f t="shared" si="21"/>
        <v>7.3427963482469383E-2</v>
      </c>
    </row>
    <row r="520" spans="1:5" x14ac:dyDescent="0.35">
      <c r="A520" s="2">
        <v>42407</v>
      </c>
      <c r="B520" s="48">
        <v>376.61999500000002</v>
      </c>
      <c r="C520" s="4">
        <f t="shared" si="20"/>
        <v>2.6025570675614063E-4</v>
      </c>
      <c r="D520" s="4">
        <f t="shared" si="22"/>
        <v>-0.15715049778829704</v>
      </c>
      <c r="E520" s="4">
        <f t="shared" si="21"/>
        <v>4.1610899329363238E-2</v>
      </c>
    </row>
    <row r="521" spans="1:5" x14ac:dyDescent="0.35">
      <c r="A521" s="2">
        <v>42408</v>
      </c>
      <c r="B521" s="48">
        <v>373.44699100000003</v>
      </c>
      <c r="C521" s="4">
        <f t="shared" si="20"/>
        <v>-8.424948335523208E-3</v>
      </c>
      <c r="D521" s="4">
        <f t="shared" si="22"/>
        <v>-0.15317772562070908</v>
      </c>
      <c r="E521" s="4">
        <f t="shared" si="21"/>
        <v>6.7117632597791466E-2</v>
      </c>
    </row>
    <row r="522" spans="1:5" x14ac:dyDescent="0.35">
      <c r="A522" s="2">
        <v>42409</v>
      </c>
      <c r="B522" s="48">
        <v>376.02899200000002</v>
      </c>
      <c r="C522" s="4">
        <f t="shared" si="20"/>
        <v>6.9139692171198419E-3</v>
      </c>
      <c r="D522" s="4">
        <f t="shared" si="22"/>
        <v>-0.14711271902245182</v>
      </c>
      <c r="E522" s="4">
        <f t="shared" si="21"/>
        <v>5.5580696014092879E-2</v>
      </c>
    </row>
    <row r="523" spans="1:5" x14ac:dyDescent="0.35">
      <c r="A523" s="2">
        <v>42410</v>
      </c>
      <c r="B523" s="48">
        <v>381.64898699999998</v>
      </c>
      <c r="C523" s="4">
        <f t="shared" si="20"/>
        <v>1.494564280830768E-2</v>
      </c>
      <c r="D523" s="4">
        <f t="shared" si="22"/>
        <v>-0.13314256903191601</v>
      </c>
      <c r="E523" s="4">
        <f t="shared" si="21"/>
        <v>0.18475958175169738</v>
      </c>
    </row>
    <row r="524" spans="1:5" x14ac:dyDescent="0.35">
      <c r="A524" s="2">
        <v>42411</v>
      </c>
      <c r="B524" s="48">
        <v>379.65399200000002</v>
      </c>
      <c r="C524" s="4">
        <f t="shared" si="20"/>
        <v>-5.2273032759286853E-3</v>
      </c>
      <c r="D524" s="4">
        <f t="shared" si="22"/>
        <v>-0.10996395933107528</v>
      </c>
      <c r="E524" s="4">
        <f t="shared" si="21"/>
        <v>0.2559382561670509</v>
      </c>
    </row>
    <row r="525" spans="1:5" x14ac:dyDescent="0.35">
      <c r="A525" s="2">
        <v>42412</v>
      </c>
      <c r="B525" s="48">
        <v>384.26299999999998</v>
      </c>
      <c r="C525" s="4">
        <f t="shared" si="20"/>
        <v>1.2140022486580193E-2</v>
      </c>
      <c r="D525" s="4">
        <f t="shared" si="22"/>
        <v>-9.0206135231503226E-2</v>
      </c>
      <c r="E525" s="4">
        <f t="shared" si="21"/>
        <v>0.18106643717408732</v>
      </c>
    </row>
    <row r="526" spans="1:5" x14ac:dyDescent="0.35">
      <c r="A526" s="2">
        <v>42413</v>
      </c>
      <c r="B526" s="48">
        <v>391.85998499999999</v>
      </c>
      <c r="C526" s="4">
        <f t="shared" ref="C526:C589" si="23">+B526/B525-1</f>
        <v>1.9770274525520382E-2</v>
      </c>
      <c r="D526" s="4">
        <f t="shared" si="22"/>
        <v>-6.565986511319799E-2</v>
      </c>
      <c r="E526" s="4">
        <f t="shared" si="21"/>
        <v>0.20497395461670442</v>
      </c>
    </row>
    <row r="527" spans="1:5" x14ac:dyDescent="0.35">
      <c r="A527" s="2">
        <v>42414</v>
      </c>
      <c r="B527" s="48">
        <v>407.23001099999999</v>
      </c>
      <c r="C527" s="4">
        <f t="shared" si="23"/>
        <v>3.9223259807964261E-2</v>
      </c>
      <c r="D527" s="4">
        <f t="shared" si="22"/>
        <v>0.12688453360521612</v>
      </c>
      <c r="E527" s="4">
        <f t="shared" si="21"/>
        <v>0.2556209733898861</v>
      </c>
    </row>
    <row r="528" spans="1:5" x14ac:dyDescent="0.35">
      <c r="A528" s="2">
        <v>42415</v>
      </c>
      <c r="B528" s="48">
        <v>400.18499800000001</v>
      </c>
      <c r="C528" s="4">
        <f t="shared" si="23"/>
        <v>-1.7299837462126488E-2</v>
      </c>
      <c r="D528" s="4">
        <f t="shared" si="22"/>
        <v>4.5892566233329712E-2</v>
      </c>
      <c r="E528" s="4">
        <f t="shared" si="21"/>
        <v>0.27659025925502101</v>
      </c>
    </row>
    <row r="529" spans="1:5" x14ac:dyDescent="0.35">
      <c r="A529" s="2">
        <v>42416</v>
      </c>
      <c r="B529" s="48">
        <v>407.48800699999998</v>
      </c>
      <c r="C529" s="4">
        <f t="shared" si="23"/>
        <v>1.8249082390639604E-2</v>
      </c>
      <c r="D529" s="4">
        <f t="shared" si="22"/>
        <v>7.7655231494594412E-2</v>
      </c>
      <c r="E529" s="4">
        <f t="shared" si="21"/>
        <v>0.26177829676295683</v>
      </c>
    </row>
    <row r="530" spans="1:5" x14ac:dyDescent="0.35">
      <c r="A530" s="2">
        <v>42417</v>
      </c>
      <c r="B530" s="48">
        <v>416.32199100000003</v>
      </c>
      <c r="C530" s="4">
        <f t="shared" si="23"/>
        <v>2.1679126374877677E-2</v>
      </c>
      <c r="D530" s="4">
        <f t="shared" si="22"/>
        <v>8.659828516223711E-2</v>
      </c>
      <c r="E530" s="4">
        <f t="shared" si="21"/>
        <v>0.27032673900359094</v>
      </c>
    </row>
    <row r="531" spans="1:5" x14ac:dyDescent="0.35">
      <c r="A531" s="2">
        <v>42418</v>
      </c>
      <c r="B531" s="48">
        <v>422.37298600000003</v>
      </c>
      <c r="C531" s="4">
        <f t="shared" si="23"/>
        <v>1.4534411178870332E-2</v>
      </c>
      <c r="D531" s="4">
        <f t="shared" si="22"/>
        <v>0.1192618082980077</v>
      </c>
      <c r="E531" s="4">
        <f t="shared" si="21"/>
        <v>0.28636519981935216</v>
      </c>
    </row>
    <row r="532" spans="1:5" x14ac:dyDescent="0.35">
      <c r="A532" s="2">
        <v>42419</v>
      </c>
      <c r="B532" s="48">
        <v>420.78500400000001</v>
      </c>
      <c r="C532" s="4">
        <f t="shared" si="23"/>
        <v>-3.7596675276008185E-3</v>
      </c>
      <c r="D532" s="4">
        <f t="shared" si="22"/>
        <v>1.0067099850516126E-2</v>
      </c>
      <c r="E532" s="4">
        <f t="shared" si="21"/>
        <v>0.30783345034343157</v>
      </c>
    </row>
    <row r="533" spans="1:5" x14ac:dyDescent="0.35">
      <c r="A533" s="2">
        <v>42420</v>
      </c>
      <c r="B533" s="48">
        <v>437.16400099999998</v>
      </c>
      <c r="C533" s="4">
        <f t="shared" si="23"/>
        <v>3.8924859118791177E-2</v>
      </c>
      <c r="D533" s="4">
        <f t="shared" si="22"/>
        <v>7.271234480343558E-2</v>
      </c>
      <c r="E533" s="4">
        <f t="shared" si="21"/>
        <v>0.35941198666036778</v>
      </c>
    </row>
    <row r="534" spans="1:5" x14ac:dyDescent="0.35">
      <c r="A534" s="2">
        <v>42421</v>
      </c>
      <c r="B534" s="48">
        <v>438.79800399999999</v>
      </c>
      <c r="C534" s="4">
        <f t="shared" si="23"/>
        <v>3.7377345716076427E-3</v>
      </c>
      <c r="D534" s="4">
        <f t="shared" si="22"/>
        <v>0.14413850646265791</v>
      </c>
      <c r="E534" s="4">
        <f t="shared" si="21"/>
        <v>0.34791784591195252</v>
      </c>
    </row>
    <row r="535" spans="1:5" x14ac:dyDescent="0.35">
      <c r="A535" s="2">
        <v>42422</v>
      </c>
      <c r="B535" s="48">
        <v>437.74798600000003</v>
      </c>
      <c r="C535" s="4">
        <f t="shared" si="23"/>
        <v>-2.392941605085297E-3</v>
      </c>
      <c r="D535" s="4">
        <f t="shared" si="22"/>
        <v>0.1286760288993779</v>
      </c>
      <c r="E535" s="4">
        <f t="shared" si="21"/>
        <v>0.35283843602915688</v>
      </c>
    </row>
    <row r="536" spans="1:5" x14ac:dyDescent="0.35">
      <c r="A536" s="2">
        <v>42423</v>
      </c>
      <c r="B536" s="48">
        <v>420.73599200000001</v>
      </c>
      <c r="C536" s="4">
        <f t="shared" si="23"/>
        <v>-3.8862529455475303E-2</v>
      </c>
      <c r="D536" s="4">
        <f t="shared" si="22"/>
        <v>4.9864155795023013E-2</v>
      </c>
      <c r="E536" s="4">
        <f t="shared" si="21"/>
        <v>0.31856714128877139</v>
      </c>
    </row>
    <row r="537" spans="1:5" x14ac:dyDescent="0.35">
      <c r="A537" s="2">
        <v>42424</v>
      </c>
      <c r="B537" s="48">
        <v>424.95498700000002</v>
      </c>
      <c r="C537" s="4">
        <f t="shared" si="23"/>
        <v>1.0027654111417261E-2</v>
      </c>
      <c r="D537" s="4">
        <f t="shared" si="22"/>
        <v>8.7797030820000344E-2</v>
      </c>
      <c r="E537" s="4">
        <f t="shared" si="21"/>
        <v>0.33788139883395985</v>
      </c>
    </row>
    <row r="538" spans="1:5" x14ac:dyDescent="0.35">
      <c r="A538" s="2">
        <v>42425</v>
      </c>
      <c r="B538" s="48">
        <v>424.54400600000002</v>
      </c>
      <c r="C538" s="4">
        <f t="shared" si="23"/>
        <v>-9.6711654780512468E-4</v>
      </c>
      <c r="D538" s="4">
        <f t="shared" si="22"/>
        <v>8.5739861567423747E-2</v>
      </c>
      <c r="E538" s="4">
        <f t="shared" si="21"/>
        <v>0.31141793408944729</v>
      </c>
    </row>
    <row r="539" spans="1:5" x14ac:dyDescent="0.35">
      <c r="A539" s="2">
        <v>42426</v>
      </c>
      <c r="B539" s="48">
        <v>432.15200800000002</v>
      </c>
      <c r="C539" s="4">
        <f t="shared" si="23"/>
        <v>1.7920408467620774E-2</v>
      </c>
      <c r="D539" s="4">
        <f t="shared" si="22"/>
        <v>9.6471826003828753E-2</v>
      </c>
      <c r="E539" s="4">
        <f t="shared" si="21"/>
        <v>0.25475714523743587</v>
      </c>
    </row>
    <row r="540" spans="1:5" x14ac:dyDescent="0.35">
      <c r="A540" s="2">
        <v>42427</v>
      </c>
      <c r="B540" s="48">
        <v>432.51901199999998</v>
      </c>
      <c r="C540" s="4">
        <f t="shared" si="23"/>
        <v>8.4924747127401723E-4</v>
      </c>
      <c r="D540" s="4">
        <f t="shared" si="22"/>
        <v>0.13449582145121564</v>
      </c>
      <c r="E540" s="4">
        <f t="shared" si="21"/>
        <v>0.24041431665218116</v>
      </c>
    </row>
    <row r="541" spans="1:5" x14ac:dyDescent="0.35">
      <c r="A541" s="2">
        <v>42428</v>
      </c>
      <c r="B541" s="48">
        <v>433.50399800000002</v>
      </c>
      <c r="C541" s="4">
        <f t="shared" si="23"/>
        <v>2.2773241699720614E-3</v>
      </c>
      <c r="D541" s="4">
        <f t="shared" si="22"/>
        <v>0.13891625782758044</v>
      </c>
      <c r="E541" s="4">
        <f t="shared" si="21"/>
        <v>0.24453773713143756</v>
      </c>
    </row>
    <row r="542" spans="1:5" x14ac:dyDescent="0.35">
      <c r="A542" s="2">
        <v>42429</v>
      </c>
      <c r="B542" s="48">
        <v>437.69699100000003</v>
      </c>
      <c r="C542" s="4">
        <f t="shared" si="23"/>
        <v>9.6723283276385352E-3</v>
      </c>
      <c r="D542" s="4">
        <f t="shared" si="22"/>
        <v>0.1518009116457989</v>
      </c>
      <c r="E542" s="4">
        <f t="shared" si="21"/>
        <v>0.21527964237325181</v>
      </c>
    </row>
    <row r="543" spans="1:5" x14ac:dyDescent="0.35">
      <c r="A543" s="2">
        <v>42430</v>
      </c>
      <c r="B543" s="48">
        <v>435.12298600000003</v>
      </c>
      <c r="C543" s="4">
        <f t="shared" si="23"/>
        <v>-5.8807920843120254E-3</v>
      </c>
      <c r="D543" s="4">
        <f t="shared" si="22"/>
        <v>0.17100374535514951</v>
      </c>
      <c r="E543" s="4">
        <f t="shared" si="21"/>
        <v>0.19316640941296204</v>
      </c>
    </row>
    <row r="544" spans="1:5" x14ac:dyDescent="0.35">
      <c r="A544" s="2">
        <v>42431</v>
      </c>
      <c r="B544" s="48">
        <v>423.989014</v>
      </c>
      <c r="C544" s="4">
        <f t="shared" si="23"/>
        <v>-2.5588103497708681E-2</v>
      </c>
      <c r="D544" s="4">
        <f t="shared" si="22"/>
        <v>0.1337849861228948</v>
      </c>
      <c r="E544" s="4">
        <f t="shared" si="21"/>
        <v>0.20688967859167684</v>
      </c>
    </row>
    <row r="545" spans="1:5" x14ac:dyDescent="0.35">
      <c r="A545" s="2">
        <v>42432</v>
      </c>
      <c r="B545" s="48">
        <v>421.65100100000001</v>
      </c>
      <c r="C545" s="4">
        <f t="shared" si="23"/>
        <v>-5.5143244820017312E-3</v>
      </c>
      <c r="D545" s="4">
        <f t="shared" si="22"/>
        <v>0.12453932371843646</v>
      </c>
      <c r="E545" s="4">
        <f t="shared" si="21"/>
        <v>0.2104818484936396</v>
      </c>
    </row>
    <row r="546" spans="1:5" x14ac:dyDescent="0.35">
      <c r="A546" s="2">
        <v>42433</v>
      </c>
      <c r="B546" s="48">
        <v>410.93899499999998</v>
      </c>
      <c r="C546" s="4">
        <f t="shared" si="23"/>
        <v>-2.5404910636035782E-2</v>
      </c>
      <c r="D546" s="4">
        <f t="shared" si="22"/>
        <v>0.11114941389434252</v>
      </c>
      <c r="E546" s="4">
        <f t="shared" si="21"/>
        <v>0.17990142221284544</v>
      </c>
    </row>
    <row r="547" spans="1:5" x14ac:dyDescent="0.35">
      <c r="A547" s="2">
        <v>42434</v>
      </c>
      <c r="B547" s="48">
        <v>400.57000699999998</v>
      </c>
      <c r="C547" s="4">
        <f t="shared" si="23"/>
        <v>-2.5232426530852892E-2</v>
      </c>
      <c r="D547" s="4">
        <f t="shared" si="22"/>
        <v>3.2815103767397713E-2</v>
      </c>
      <c r="E547" s="4">
        <f t="shared" si="21"/>
        <v>0.14875001566506996</v>
      </c>
    </row>
    <row r="548" spans="1:5" x14ac:dyDescent="0.35">
      <c r="A548" s="2">
        <v>42435</v>
      </c>
      <c r="B548" s="48">
        <v>407.70700099999999</v>
      </c>
      <c r="C548" s="4">
        <f t="shared" si="23"/>
        <v>1.7817095327359311E-2</v>
      </c>
      <c r="D548" s="4">
        <f t="shared" si="22"/>
        <v>5.8447984365820549E-2</v>
      </c>
      <c r="E548" s="4">
        <f t="shared" si="21"/>
        <v>9.5622187890932131E-2</v>
      </c>
    </row>
    <row r="549" spans="1:5" x14ac:dyDescent="0.35">
      <c r="A549" s="2">
        <v>42436</v>
      </c>
      <c r="B549" s="48">
        <v>414.32101399999999</v>
      </c>
      <c r="C549" s="4">
        <f t="shared" si="23"/>
        <v>1.6222466093978039E-2</v>
      </c>
      <c r="D549" s="4">
        <f t="shared" si="22"/>
        <v>0.1006102607158389</v>
      </c>
      <c r="E549" s="4">
        <f t="shared" si="21"/>
        <v>0.11227148371802653</v>
      </c>
    </row>
    <row r="550" spans="1:5" x14ac:dyDescent="0.35">
      <c r="A550" s="2">
        <v>42437</v>
      </c>
      <c r="B550" s="48">
        <v>413.97198500000002</v>
      </c>
      <c r="C550" s="4">
        <f t="shared" si="23"/>
        <v>-8.4241201437096347E-4</v>
      </c>
      <c r="D550" s="4">
        <f t="shared" si="22"/>
        <v>9.9507592994711791E-2</v>
      </c>
      <c r="E550" s="4">
        <f t="shared" si="21"/>
        <v>9.4059430609018224E-2</v>
      </c>
    </row>
    <row r="551" spans="1:5" x14ac:dyDescent="0.35">
      <c r="A551" s="2">
        <v>42438</v>
      </c>
      <c r="B551" s="48">
        <v>414.85998499999999</v>
      </c>
      <c r="C551" s="4">
        <f t="shared" si="23"/>
        <v>2.1450726913319063E-3</v>
      </c>
      <c r="D551" s="4">
        <f t="shared" si="22"/>
        <v>0.11007761402156691</v>
      </c>
      <c r="E551" s="4">
        <f t="shared" si="21"/>
        <v>4.5572003494915081E-2</v>
      </c>
    </row>
    <row r="552" spans="1:5" x14ac:dyDescent="0.35">
      <c r="A552" s="2">
        <v>42439</v>
      </c>
      <c r="B552" s="48">
        <v>417.131012</v>
      </c>
      <c r="C552" s="4">
        <f t="shared" si="23"/>
        <v>5.4742011331847529E-3</v>
      </c>
      <c r="D552" s="4">
        <f t="shared" si="22"/>
        <v>0.10863784593763182</v>
      </c>
      <c r="E552" s="4">
        <f t="shared" si="21"/>
        <v>4.6233456482203894E-2</v>
      </c>
    </row>
    <row r="553" spans="1:5" x14ac:dyDescent="0.35">
      <c r="A553" s="2">
        <v>42440</v>
      </c>
      <c r="B553" s="48">
        <v>421.69000199999999</v>
      </c>
      <c r="C553" s="4">
        <f t="shared" si="23"/>
        <v>1.0929395966368549E-2</v>
      </c>
      <c r="D553" s="4">
        <f t="shared" si="22"/>
        <v>0.10462159909569269</v>
      </c>
      <c r="E553" s="4">
        <f t="shared" ref="E553:E616" si="24">SUM(C462:C553)</f>
        <v>6.2153677928535878E-2</v>
      </c>
    </row>
    <row r="554" spans="1:5" x14ac:dyDescent="0.35">
      <c r="A554" s="2">
        <v>42441</v>
      </c>
      <c r="B554" s="48">
        <v>411.62399299999998</v>
      </c>
      <c r="C554" s="4">
        <f t="shared" si="23"/>
        <v>-2.3870637084727475E-2</v>
      </c>
      <c r="D554" s="4">
        <f t="shared" si="22"/>
        <v>8.5978265286893896E-2</v>
      </c>
      <c r="E554" s="4">
        <f t="shared" si="24"/>
        <v>-4.9468647325733972E-2</v>
      </c>
    </row>
    <row r="555" spans="1:5" x14ac:dyDescent="0.35">
      <c r="A555" s="2">
        <v>42442</v>
      </c>
      <c r="B555" s="48">
        <v>414.06500199999999</v>
      </c>
      <c r="C555" s="4">
        <f t="shared" si="23"/>
        <v>5.9301912461648953E-3</v>
      </c>
      <c r="D555" s="4">
        <f t="shared" ref="D555:D618" si="25">SUM(C526:C555)</f>
        <v>7.9768434046478598E-2</v>
      </c>
      <c r="E555" s="4">
        <f t="shared" si="24"/>
        <v>-6.0532712758520901E-3</v>
      </c>
    </row>
    <row r="556" spans="1:5" x14ac:dyDescent="0.35">
      <c r="A556" s="2">
        <v>42443</v>
      </c>
      <c r="B556" s="48">
        <v>416.43798800000002</v>
      </c>
      <c r="C556" s="4">
        <f t="shared" si="23"/>
        <v>5.7309504269573708E-3</v>
      </c>
      <c r="D556" s="4">
        <f t="shared" si="25"/>
        <v>6.5729109947915587E-2</v>
      </c>
      <c r="E556" s="4">
        <f t="shared" si="24"/>
        <v>2.53288039227062E-3</v>
      </c>
    </row>
    <row r="557" spans="1:5" x14ac:dyDescent="0.35">
      <c r="A557" s="2">
        <v>42444</v>
      </c>
      <c r="B557" s="48">
        <v>416.82998700000002</v>
      </c>
      <c r="C557" s="4">
        <f t="shared" si="23"/>
        <v>9.4131422035403922E-4</v>
      </c>
      <c r="D557" s="4">
        <f t="shared" si="25"/>
        <v>2.7447164360305365E-2</v>
      </c>
      <c r="E557" s="4">
        <f t="shared" si="24"/>
        <v>-2.0564725699084629E-2</v>
      </c>
    </row>
    <row r="558" spans="1:5" x14ac:dyDescent="0.35">
      <c r="A558" s="2">
        <v>42445</v>
      </c>
      <c r="B558" s="48">
        <v>417.010986</v>
      </c>
      <c r="C558" s="4">
        <f t="shared" si="23"/>
        <v>4.3422739640841534E-4</v>
      </c>
      <c r="D558" s="4">
        <f t="shared" si="25"/>
        <v>4.5181229218840269E-2</v>
      </c>
      <c r="E558" s="4">
        <f t="shared" si="24"/>
        <v>-6.7721365710324166E-2</v>
      </c>
    </row>
    <row r="559" spans="1:5" x14ac:dyDescent="0.35">
      <c r="A559" s="2">
        <v>42446</v>
      </c>
      <c r="B559" s="48">
        <v>420.62100199999998</v>
      </c>
      <c r="C559" s="4">
        <f t="shared" si="23"/>
        <v>8.6568846414036837E-3</v>
      </c>
      <c r="D559" s="4">
        <f t="shared" si="25"/>
        <v>3.5589031469604349E-2</v>
      </c>
      <c r="E559" s="4">
        <f t="shared" si="24"/>
        <v>-3.674220529050487E-2</v>
      </c>
    </row>
    <row r="560" spans="1:5" x14ac:dyDescent="0.35">
      <c r="A560" s="2">
        <v>42447</v>
      </c>
      <c r="B560" s="48">
        <v>409.54800399999999</v>
      </c>
      <c r="C560" s="4">
        <f t="shared" si="23"/>
        <v>-2.6325356906453212E-2</v>
      </c>
      <c r="D560" s="4">
        <f t="shared" si="25"/>
        <v>-1.2415451811726541E-2</v>
      </c>
      <c r="E560" s="4">
        <f t="shared" si="24"/>
        <v>-6.5582241304579902E-2</v>
      </c>
    </row>
    <row r="561" spans="1:5" x14ac:dyDescent="0.35">
      <c r="A561" s="2">
        <v>42448</v>
      </c>
      <c r="B561" s="48">
        <v>410.44400000000002</v>
      </c>
      <c r="C561" s="4">
        <f t="shared" si="23"/>
        <v>2.1877679569890507E-3</v>
      </c>
      <c r="D561" s="4">
        <f t="shared" si="25"/>
        <v>-2.4762095033607823E-2</v>
      </c>
      <c r="E561" s="4">
        <f t="shared" si="24"/>
        <v>-7.9922334701167275E-2</v>
      </c>
    </row>
    <row r="562" spans="1:5" x14ac:dyDescent="0.35">
      <c r="A562" s="2">
        <v>42449</v>
      </c>
      <c r="B562" s="48">
        <v>413.75500499999998</v>
      </c>
      <c r="C562" s="4">
        <f t="shared" si="23"/>
        <v>8.0668861038288853E-3</v>
      </c>
      <c r="D562" s="4">
        <f t="shared" si="25"/>
        <v>-1.2935541402178119E-2</v>
      </c>
      <c r="E562" s="4">
        <f t="shared" si="24"/>
        <v>-6.9064332655754623E-2</v>
      </c>
    </row>
    <row r="563" spans="1:5" x14ac:dyDescent="0.35">
      <c r="A563" s="2">
        <v>42450</v>
      </c>
      <c r="B563" s="48">
        <v>413.307007</v>
      </c>
      <c r="C563" s="4">
        <f t="shared" si="23"/>
        <v>-1.0827615245403432E-3</v>
      </c>
      <c r="D563" s="4">
        <f t="shared" si="25"/>
        <v>-5.294316204550964E-2</v>
      </c>
      <c r="E563" s="4">
        <f t="shared" si="24"/>
        <v>-2.7672383086571495E-2</v>
      </c>
    </row>
    <row r="564" spans="1:5" x14ac:dyDescent="0.35">
      <c r="A564" s="2">
        <v>42451</v>
      </c>
      <c r="B564" s="48">
        <v>418.08898900000003</v>
      </c>
      <c r="C564" s="4">
        <f t="shared" si="23"/>
        <v>1.1570048218418005E-2</v>
      </c>
      <c r="D564" s="4">
        <f t="shared" si="25"/>
        <v>-4.5110848398699277E-2</v>
      </c>
      <c r="E564" s="4">
        <f t="shared" si="24"/>
        <v>-6.9626757012981599E-3</v>
      </c>
    </row>
    <row r="565" spans="1:5" x14ac:dyDescent="0.35">
      <c r="A565" s="2">
        <v>42452</v>
      </c>
      <c r="B565" s="48">
        <v>418.04098499999998</v>
      </c>
      <c r="C565" s="4">
        <f t="shared" si="23"/>
        <v>-1.1481766146215211E-4</v>
      </c>
      <c r="D565" s="4">
        <f t="shared" si="25"/>
        <v>-4.2832724455076132E-2</v>
      </c>
      <c r="E565" s="4">
        <f t="shared" si="24"/>
        <v>-2.3651514088957049E-3</v>
      </c>
    </row>
    <row r="566" spans="1:5" x14ac:dyDescent="0.35">
      <c r="A566" s="2">
        <v>42453</v>
      </c>
      <c r="B566" s="48">
        <v>416.39401199999998</v>
      </c>
      <c r="C566" s="4">
        <f t="shared" si="23"/>
        <v>-3.9397405017597142E-3</v>
      </c>
      <c r="D566" s="4">
        <f t="shared" si="25"/>
        <v>-7.9099355013605432E-3</v>
      </c>
      <c r="E566" s="4">
        <f t="shared" si="24"/>
        <v>-1.9656664631228393E-2</v>
      </c>
    </row>
    <row r="567" spans="1:5" x14ac:dyDescent="0.35">
      <c r="A567" s="2">
        <v>42454</v>
      </c>
      <c r="B567" s="48">
        <v>417.17700200000002</v>
      </c>
      <c r="C567" s="4">
        <f t="shared" si="23"/>
        <v>1.8804064838473522E-3</v>
      </c>
      <c r="D567" s="4">
        <f t="shared" si="25"/>
        <v>-1.6057183128930452E-2</v>
      </c>
      <c r="E567" s="4">
        <f t="shared" si="24"/>
        <v>-4.6221003913225145E-2</v>
      </c>
    </row>
    <row r="568" spans="1:5" x14ac:dyDescent="0.35">
      <c r="A568" s="2">
        <v>42455</v>
      </c>
      <c r="B568" s="48">
        <v>417.94500699999998</v>
      </c>
      <c r="C568" s="4">
        <f t="shared" si="23"/>
        <v>1.8409571868009955E-3</v>
      </c>
      <c r="D568" s="4">
        <f t="shared" si="25"/>
        <v>-1.3249109394324332E-2</v>
      </c>
      <c r="E568" s="4">
        <f t="shared" si="24"/>
        <v>-4.5848292980748218E-2</v>
      </c>
    </row>
    <row r="569" spans="1:5" x14ac:dyDescent="0.35">
      <c r="A569" s="2">
        <v>42456</v>
      </c>
      <c r="B569" s="48">
        <v>426.76501500000001</v>
      </c>
      <c r="C569" s="4">
        <f t="shared" si="23"/>
        <v>2.1103274000830563E-2</v>
      </c>
      <c r="D569" s="4">
        <f t="shared" si="25"/>
        <v>-1.0066243861114543E-2</v>
      </c>
      <c r="E569" s="4">
        <f t="shared" si="24"/>
        <v>5.9483608367143836E-2</v>
      </c>
    </row>
    <row r="570" spans="1:5" x14ac:dyDescent="0.35">
      <c r="A570" s="2">
        <v>42457</v>
      </c>
      <c r="B570" s="48">
        <v>424.23098800000002</v>
      </c>
      <c r="C570" s="4">
        <f t="shared" si="23"/>
        <v>-5.9377571050428513E-3</v>
      </c>
      <c r="D570" s="4">
        <f t="shared" si="25"/>
        <v>-1.6853248437431412E-2</v>
      </c>
      <c r="E570" s="4">
        <f t="shared" si="24"/>
        <v>4.0247607966623189E-2</v>
      </c>
    </row>
    <row r="571" spans="1:5" x14ac:dyDescent="0.35">
      <c r="A571" s="2">
        <v>42458</v>
      </c>
      <c r="B571" s="48">
        <v>416.51599099999999</v>
      </c>
      <c r="C571" s="4">
        <f t="shared" si="23"/>
        <v>-1.8185840304527745E-2</v>
      </c>
      <c r="D571" s="4">
        <f t="shared" si="25"/>
        <v>-3.7316412911931218E-2</v>
      </c>
      <c r="E571" s="4">
        <f t="shared" si="24"/>
        <v>2.3348372228481851E-2</v>
      </c>
    </row>
    <row r="572" spans="1:5" x14ac:dyDescent="0.35">
      <c r="A572" s="2">
        <v>42459</v>
      </c>
      <c r="B572" s="48">
        <v>414.81601000000001</v>
      </c>
      <c r="C572" s="4">
        <f t="shared" si="23"/>
        <v>-4.0814303333673863E-3</v>
      </c>
      <c r="D572" s="4">
        <f t="shared" si="25"/>
        <v>-5.107017157293714E-2</v>
      </c>
      <c r="E572" s="4">
        <f t="shared" si="24"/>
        <v>-6.0812525516505955E-3</v>
      </c>
    </row>
    <row r="573" spans="1:5" x14ac:dyDescent="0.35">
      <c r="A573" s="2">
        <v>42460</v>
      </c>
      <c r="B573" s="48">
        <v>416.72900399999997</v>
      </c>
      <c r="C573" s="4">
        <f t="shared" si="23"/>
        <v>4.6116686769153148E-3</v>
      </c>
      <c r="D573" s="4">
        <f t="shared" si="25"/>
        <v>-4.05777108117098E-2</v>
      </c>
      <c r="E573" s="4">
        <f t="shared" si="24"/>
        <v>1.3226159308273089E-2</v>
      </c>
    </row>
    <row r="574" spans="1:5" x14ac:dyDescent="0.35">
      <c r="A574" s="2">
        <v>42461</v>
      </c>
      <c r="B574" s="48">
        <v>417.959991</v>
      </c>
      <c r="C574" s="4">
        <f t="shared" si="23"/>
        <v>2.9539268641833871E-3</v>
      </c>
      <c r="D574" s="4">
        <f t="shared" si="25"/>
        <v>-1.2035680449817732E-2</v>
      </c>
      <c r="E574" s="4">
        <f t="shared" si="24"/>
        <v>6.9283139952055484E-3</v>
      </c>
    </row>
    <row r="575" spans="1:5" x14ac:dyDescent="0.35">
      <c r="A575" s="2">
        <v>42462</v>
      </c>
      <c r="B575" s="48">
        <v>420.87298600000003</v>
      </c>
      <c r="C575" s="4">
        <f t="shared" si="23"/>
        <v>6.9695546528998342E-3</v>
      </c>
      <c r="D575" s="4">
        <f t="shared" si="25"/>
        <v>4.4819868508383376E-4</v>
      </c>
      <c r="E575" s="4">
        <f t="shared" si="24"/>
        <v>5.1488722724287728E-3</v>
      </c>
    </row>
    <row r="576" spans="1:5" x14ac:dyDescent="0.35">
      <c r="A576" s="2">
        <v>42463</v>
      </c>
      <c r="B576" s="48">
        <v>420.90399200000002</v>
      </c>
      <c r="C576" s="4">
        <f t="shared" si="23"/>
        <v>7.3670682204429738E-5</v>
      </c>
      <c r="D576" s="4">
        <f t="shared" si="25"/>
        <v>2.5926780003324046E-2</v>
      </c>
      <c r="E576" s="4">
        <f t="shared" si="24"/>
        <v>7.2855335771844221E-3</v>
      </c>
    </row>
    <row r="577" spans="1:5" x14ac:dyDescent="0.35">
      <c r="A577" s="2">
        <v>42464</v>
      </c>
      <c r="B577" s="48">
        <v>421.44400000000002</v>
      </c>
      <c r="C577" s="4">
        <f t="shared" si="23"/>
        <v>1.2829719134619388E-3</v>
      </c>
      <c r="D577" s="4">
        <f t="shared" si="25"/>
        <v>5.2442178447638876E-2</v>
      </c>
      <c r="E577" s="4">
        <f t="shared" si="24"/>
        <v>1.647506212591765E-2</v>
      </c>
    </row>
    <row r="578" spans="1:5" x14ac:dyDescent="0.35">
      <c r="A578" s="2">
        <v>42465</v>
      </c>
      <c r="B578" s="48">
        <v>424.02999899999998</v>
      </c>
      <c r="C578" s="4">
        <f t="shared" si="23"/>
        <v>6.1360441719420233E-3</v>
      </c>
      <c r="D578" s="4">
        <f t="shared" si="25"/>
        <v>4.0761127292221588E-2</v>
      </c>
      <c r="E578" s="4">
        <f t="shared" si="24"/>
        <v>1.5448459062609721E-2</v>
      </c>
    </row>
    <row r="579" spans="1:5" x14ac:dyDescent="0.35">
      <c r="A579" s="2">
        <v>42466</v>
      </c>
      <c r="B579" s="48">
        <v>423.41299400000003</v>
      </c>
      <c r="C579" s="4">
        <f t="shared" si="23"/>
        <v>-1.4550975201166327E-3</v>
      </c>
      <c r="D579" s="4">
        <f t="shared" si="25"/>
        <v>2.3083563678126917E-2</v>
      </c>
      <c r="E579" s="4">
        <f t="shared" si="24"/>
        <v>1.6604849641219555E-2</v>
      </c>
    </row>
    <row r="580" spans="1:5" x14ac:dyDescent="0.35">
      <c r="A580" s="2">
        <v>42467</v>
      </c>
      <c r="B580" s="48">
        <v>422.74499500000002</v>
      </c>
      <c r="C580" s="4">
        <f t="shared" si="23"/>
        <v>-1.5776535190604735E-3</v>
      </c>
      <c r="D580" s="4">
        <f t="shared" si="25"/>
        <v>2.2348322173437407E-2</v>
      </c>
      <c r="E580" s="4">
        <f t="shared" si="24"/>
        <v>2.1636558237827841E-2</v>
      </c>
    </row>
    <row r="581" spans="1:5" x14ac:dyDescent="0.35">
      <c r="A581" s="2">
        <v>42468</v>
      </c>
      <c r="B581" s="48">
        <v>420.34899899999999</v>
      </c>
      <c r="C581" s="4">
        <f t="shared" si="23"/>
        <v>-5.6677099157614874E-3</v>
      </c>
      <c r="D581" s="4">
        <f t="shared" si="25"/>
        <v>1.4535539566344013E-2</v>
      </c>
      <c r="E581" s="4">
        <f t="shared" si="24"/>
        <v>-5.148082543622956E-2</v>
      </c>
    </row>
    <row r="582" spans="1:5" x14ac:dyDescent="0.35">
      <c r="A582" s="2">
        <v>42469</v>
      </c>
      <c r="B582" s="48">
        <v>419.41101099999997</v>
      </c>
      <c r="C582" s="4">
        <f t="shared" si="23"/>
        <v>-2.2314505380801597E-3</v>
      </c>
      <c r="D582" s="4">
        <f t="shared" si="25"/>
        <v>6.8298878950791009E-3</v>
      </c>
      <c r="E582" s="4">
        <f t="shared" si="24"/>
        <v>-4.3193743073989488E-2</v>
      </c>
    </row>
    <row r="583" spans="1:5" x14ac:dyDescent="0.35">
      <c r="A583" s="2">
        <v>42470</v>
      </c>
      <c r="B583" s="48">
        <v>421.56399499999998</v>
      </c>
      <c r="C583" s="4">
        <f t="shared" si="23"/>
        <v>5.1333511603965931E-3</v>
      </c>
      <c r="D583" s="4">
        <f t="shared" si="25"/>
        <v>1.0338430891071448E-3</v>
      </c>
      <c r="E583" s="4">
        <f t="shared" si="24"/>
        <v>-2.566267141048173E-2</v>
      </c>
    </row>
    <row r="584" spans="1:5" x14ac:dyDescent="0.35">
      <c r="A584" s="2">
        <v>42471</v>
      </c>
      <c r="B584" s="48">
        <v>422.483002</v>
      </c>
      <c r="C584" s="4">
        <f t="shared" si="23"/>
        <v>2.1799940481159741E-3</v>
      </c>
      <c r="D584" s="4">
        <f t="shared" si="25"/>
        <v>2.7084474221950594E-2</v>
      </c>
      <c r="E584" s="4">
        <f t="shared" si="24"/>
        <v>-2.4331639981228337E-2</v>
      </c>
    </row>
    <row r="585" spans="1:5" x14ac:dyDescent="0.35">
      <c r="A585" s="2">
        <v>42472</v>
      </c>
      <c r="B585" s="48">
        <v>425.19000199999999</v>
      </c>
      <c r="C585" s="4">
        <f t="shared" si="23"/>
        <v>6.4073583722545902E-3</v>
      </c>
      <c r="D585" s="4">
        <f t="shared" si="25"/>
        <v>2.7561641348040289E-2</v>
      </c>
      <c r="E585" s="4">
        <f t="shared" si="24"/>
        <v>-1.8899774426745619E-2</v>
      </c>
    </row>
    <row r="586" spans="1:5" x14ac:dyDescent="0.35">
      <c r="A586" s="2">
        <v>42473</v>
      </c>
      <c r="B586" s="48">
        <v>423.73400900000001</v>
      </c>
      <c r="C586" s="4">
        <f t="shared" si="23"/>
        <v>-3.4243349870677342E-3</v>
      </c>
      <c r="D586" s="4">
        <f t="shared" si="25"/>
        <v>1.8406355934015184E-2</v>
      </c>
      <c r="E586" s="4">
        <f t="shared" si="24"/>
        <v>6.0818035629560674E-3</v>
      </c>
    </row>
    <row r="587" spans="1:5" x14ac:dyDescent="0.35">
      <c r="A587" s="2">
        <v>42474</v>
      </c>
      <c r="B587" s="48">
        <v>424.28201300000001</v>
      </c>
      <c r="C587" s="4">
        <f t="shared" si="23"/>
        <v>1.2932735828621311E-3</v>
      </c>
      <c r="D587" s="4">
        <f t="shared" si="25"/>
        <v>1.8758315296523276E-2</v>
      </c>
      <c r="E587" s="4">
        <f t="shared" si="24"/>
        <v>1.4992878758810058E-2</v>
      </c>
    </row>
    <row r="588" spans="1:5" x14ac:dyDescent="0.35">
      <c r="A588" s="2">
        <v>42475</v>
      </c>
      <c r="B588" s="48">
        <v>429.71301299999999</v>
      </c>
      <c r="C588" s="4">
        <f t="shared" si="23"/>
        <v>1.2800448365931416E-2</v>
      </c>
      <c r="D588" s="4">
        <f t="shared" si="25"/>
        <v>3.1124536266046277E-2</v>
      </c>
      <c r="E588" s="4">
        <f t="shared" si="24"/>
        <v>3.2569322717526328E-2</v>
      </c>
    </row>
    <row r="589" spans="1:5" x14ac:dyDescent="0.35">
      <c r="A589" s="2">
        <v>42476</v>
      </c>
      <c r="B589" s="48">
        <v>430.57199100000003</v>
      </c>
      <c r="C589" s="4">
        <f t="shared" si="23"/>
        <v>1.9989573832153162E-3</v>
      </c>
      <c r="D589" s="4">
        <f t="shared" si="25"/>
        <v>2.4466609007857909E-2</v>
      </c>
      <c r="E589" s="4">
        <f t="shared" si="24"/>
        <v>0.18788941901119149</v>
      </c>
    </row>
    <row r="590" spans="1:5" x14ac:dyDescent="0.35">
      <c r="A590" s="2">
        <v>42477</v>
      </c>
      <c r="B590" s="48">
        <v>427.39898699999998</v>
      </c>
      <c r="C590" s="4">
        <f t="shared" ref="C590:C653" si="26">+B590/B589-1</f>
        <v>-7.3692763726473931E-3</v>
      </c>
      <c r="D590" s="4">
        <f t="shared" si="25"/>
        <v>4.3422689541663728E-2</v>
      </c>
      <c r="E590" s="4">
        <f t="shared" si="24"/>
        <v>0.11682801272878418</v>
      </c>
    </row>
    <row r="591" spans="1:5" x14ac:dyDescent="0.35">
      <c r="A591" s="2">
        <v>42478</v>
      </c>
      <c r="B591" s="48">
        <v>428.591003</v>
      </c>
      <c r="C591" s="4">
        <f t="shared" si="26"/>
        <v>2.789000527041452E-3</v>
      </c>
      <c r="D591" s="4">
        <f t="shared" si="25"/>
        <v>4.4023922111716129E-2</v>
      </c>
      <c r="E591" s="4">
        <f t="shared" si="24"/>
        <v>0.13313059612645073</v>
      </c>
    </row>
    <row r="592" spans="1:5" x14ac:dyDescent="0.35">
      <c r="A592" s="2">
        <v>42479</v>
      </c>
      <c r="B592" s="48">
        <v>435.50900300000001</v>
      </c>
      <c r="C592" s="4">
        <f t="shared" si="26"/>
        <v>1.6141262769344689E-2</v>
      </c>
      <c r="D592" s="4">
        <f t="shared" si="25"/>
        <v>5.2098298777231933E-2</v>
      </c>
      <c r="E592" s="4">
        <f t="shared" si="24"/>
        <v>0.13653578618856044</v>
      </c>
    </row>
    <row r="593" spans="1:5" x14ac:dyDescent="0.35">
      <c r="A593" s="2">
        <v>42480</v>
      </c>
      <c r="B593" s="48">
        <v>441.38900799999999</v>
      </c>
      <c r="C593" s="4">
        <f t="shared" si="26"/>
        <v>1.3501454526761991E-2</v>
      </c>
      <c r="D593" s="4">
        <f t="shared" si="25"/>
        <v>6.6682514828534267E-2</v>
      </c>
      <c r="E593" s="4">
        <f t="shared" si="24"/>
        <v>0.16816635267222269</v>
      </c>
    </row>
    <row r="594" spans="1:5" x14ac:dyDescent="0.35">
      <c r="A594" s="2">
        <v>42481</v>
      </c>
      <c r="B594" s="48">
        <v>449.42498799999998</v>
      </c>
      <c r="C594" s="4">
        <f t="shared" si="26"/>
        <v>1.8206117176347902E-2</v>
      </c>
      <c r="D594" s="4">
        <f t="shared" si="25"/>
        <v>7.3318583786464164E-2</v>
      </c>
      <c r="E594" s="4">
        <f t="shared" si="24"/>
        <v>8.0937428928679833E-2</v>
      </c>
    </row>
    <row r="595" spans="1:5" x14ac:dyDescent="0.35">
      <c r="A595" s="2">
        <v>42482</v>
      </c>
      <c r="B595" s="48">
        <v>445.73700000000002</v>
      </c>
      <c r="C595" s="4">
        <f t="shared" si="26"/>
        <v>-8.2060145707785193E-3</v>
      </c>
      <c r="D595" s="4">
        <f t="shared" si="25"/>
        <v>6.5227386877147797E-2</v>
      </c>
      <c r="E595" s="4">
        <f t="shared" si="24"/>
        <v>9.6451800192029591E-2</v>
      </c>
    </row>
    <row r="596" spans="1:5" x14ac:dyDescent="0.35">
      <c r="A596" s="2">
        <v>42483</v>
      </c>
      <c r="B596" s="48">
        <v>450.28201300000001</v>
      </c>
      <c r="C596" s="4">
        <f t="shared" si="26"/>
        <v>1.0196624915589148E-2</v>
      </c>
      <c r="D596" s="4">
        <f t="shared" si="25"/>
        <v>7.9363752294496659E-2</v>
      </c>
      <c r="E596" s="4">
        <f t="shared" si="24"/>
        <v>0.17433685219523343</v>
      </c>
    </row>
    <row r="597" spans="1:5" x14ac:dyDescent="0.35">
      <c r="A597" s="2">
        <v>42484</v>
      </c>
      <c r="B597" s="48">
        <v>458.55499300000002</v>
      </c>
      <c r="C597" s="4">
        <f t="shared" si="26"/>
        <v>1.83728857941301E-2</v>
      </c>
      <c r="D597" s="4">
        <f t="shared" si="25"/>
        <v>9.5856231604779407E-2</v>
      </c>
      <c r="E597" s="4">
        <f t="shared" si="24"/>
        <v>0.17964020203116882</v>
      </c>
    </row>
    <row r="598" spans="1:5" x14ac:dyDescent="0.35">
      <c r="A598" s="2">
        <v>42485</v>
      </c>
      <c r="B598" s="48">
        <v>461.425995</v>
      </c>
      <c r="C598" s="4">
        <f t="shared" si="26"/>
        <v>6.2609764233882981E-3</v>
      </c>
      <c r="D598" s="4">
        <f t="shared" si="25"/>
        <v>0.10027625084136671</v>
      </c>
      <c r="E598" s="4">
        <f t="shared" si="24"/>
        <v>0.14595183480567753</v>
      </c>
    </row>
    <row r="599" spans="1:5" x14ac:dyDescent="0.35">
      <c r="A599" s="2">
        <v>42486</v>
      </c>
      <c r="B599" s="48">
        <v>466.08898900000003</v>
      </c>
      <c r="C599" s="4">
        <f t="shared" si="26"/>
        <v>1.0105616177952914E-2</v>
      </c>
      <c r="D599" s="4">
        <f t="shared" si="25"/>
        <v>8.9278593018489061E-2</v>
      </c>
      <c r="E599" s="4">
        <f t="shared" si="24"/>
        <v>0.18396267189719051</v>
      </c>
    </row>
    <row r="600" spans="1:5" x14ac:dyDescent="0.35">
      <c r="A600" s="2">
        <v>42487</v>
      </c>
      <c r="B600" s="48">
        <v>444.68701199999998</v>
      </c>
      <c r="C600" s="4">
        <f t="shared" si="26"/>
        <v>-4.5918220565386636E-2</v>
      </c>
      <c r="D600" s="4">
        <f t="shared" si="25"/>
        <v>4.9298129558145276E-2</v>
      </c>
      <c r="E600" s="4">
        <f t="shared" si="24"/>
        <v>0.1369543986270324</v>
      </c>
    </row>
    <row r="601" spans="1:5" x14ac:dyDescent="0.35">
      <c r="A601" s="2">
        <v>42488</v>
      </c>
      <c r="B601" s="48">
        <v>449.010986</v>
      </c>
      <c r="C601" s="4">
        <f t="shared" si="26"/>
        <v>9.7236345638986865E-3</v>
      </c>
      <c r="D601" s="4">
        <f t="shared" si="25"/>
        <v>7.7207604426571708E-2</v>
      </c>
      <c r="E601" s="4">
        <f t="shared" si="24"/>
        <v>0.13948958915971532</v>
      </c>
    </row>
    <row r="602" spans="1:5" x14ac:dyDescent="0.35">
      <c r="A602" s="2">
        <v>42489</v>
      </c>
      <c r="B602" s="48">
        <v>455.09698500000002</v>
      </c>
      <c r="C602" s="4">
        <f t="shared" si="26"/>
        <v>1.3554231833427854E-2</v>
      </c>
      <c r="D602" s="4">
        <f t="shared" si="25"/>
        <v>9.4843266593366948E-2</v>
      </c>
      <c r="E602" s="4">
        <f t="shared" si="24"/>
        <v>0.19021856896925604</v>
      </c>
    </row>
    <row r="603" spans="1:5" x14ac:dyDescent="0.35">
      <c r="A603" s="2">
        <v>42490</v>
      </c>
      <c r="B603" s="48">
        <v>448.317993</v>
      </c>
      <c r="C603" s="4">
        <f t="shared" si="26"/>
        <v>-1.4895708438938615E-2</v>
      </c>
      <c r="D603" s="4">
        <f t="shared" si="25"/>
        <v>7.5335889477513018E-2</v>
      </c>
      <c r="E603" s="4">
        <f t="shared" si="24"/>
        <v>0.17746597273671016</v>
      </c>
    </row>
    <row r="604" spans="1:5" x14ac:dyDescent="0.35">
      <c r="A604" s="2">
        <v>42491</v>
      </c>
      <c r="B604" s="48">
        <v>451.875</v>
      </c>
      <c r="C604" s="4">
        <f t="shared" si="26"/>
        <v>7.9341160862129723E-3</v>
      </c>
      <c r="D604" s="4">
        <f t="shared" si="25"/>
        <v>8.0316078699542603E-2</v>
      </c>
      <c r="E604" s="4">
        <f t="shared" si="24"/>
        <v>0.18861241431350306</v>
      </c>
    </row>
    <row r="605" spans="1:5" x14ac:dyDescent="0.35">
      <c r="A605" s="2">
        <v>42492</v>
      </c>
      <c r="B605" s="48">
        <v>444.66900600000002</v>
      </c>
      <c r="C605" s="4">
        <f t="shared" si="26"/>
        <v>-1.5946874688796631E-2</v>
      </c>
      <c r="D605" s="4">
        <f t="shared" si="25"/>
        <v>5.7399649357846139E-2</v>
      </c>
      <c r="E605" s="4">
        <f t="shared" si="24"/>
        <v>0.19774916541836907</v>
      </c>
    </row>
    <row r="606" spans="1:5" x14ac:dyDescent="0.35">
      <c r="A606" s="2">
        <v>42493</v>
      </c>
      <c r="B606" s="48">
        <v>450.30398600000001</v>
      </c>
      <c r="C606" s="4">
        <f t="shared" si="26"/>
        <v>1.2672302148263537E-2</v>
      </c>
      <c r="D606" s="4">
        <f t="shared" si="25"/>
        <v>6.9998280823905246E-2</v>
      </c>
      <c r="E606" s="4">
        <f t="shared" si="24"/>
        <v>0.19879081183208658</v>
      </c>
    </row>
    <row r="607" spans="1:5" x14ac:dyDescent="0.35">
      <c r="A607" s="2">
        <v>42494</v>
      </c>
      <c r="B607" s="48">
        <v>446.72198500000002</v>
      </c>
      <c r="C607" s="4">
        <f t="shared" si="26"/>
        <v>-7.9546286761049689E-3</v>
      </c>
      <c r="D607" s="4">
        <f t="shared" si="25"/>
        <v>6.0760680234338338E-2</v>
      </c>
      <c r="E607" s="4">
        <f t="shared" si="24"/>
        <v>0.187104845233525</v>
      </c>
    </row>
    <row r="608" spans="1:5" x14ac:dyDescent="0.35">
      <c r="A608" s="2">
        <v>42495</v>
      </c>
      <c r="B608" s="48">
        <v>447.97601300000002</v>
      </c>
      <c r="C608" s="4">
        <f t="shared" si="26"/>
        <v>2.8071777125542319E-3</v>
      </c>
      <c r="D608" s="4">
        <f t="shared" si="25"/>
        <v>5.7431813774950546E-2</v>
      </c>
      <c r="E608" s="4">
        <f t="shared" si="24"/>
        <v>0.20192702375802107</v>
      </c>
    </row>
    <row r="609" spans="1:5" x14ac:dyDescent="0.35">
      <c r="A609" s="2">
        <v>42496</v>
      </c>
      <c r="B609" s="48">
        <v>459.60299700000002</v>
      </c>
      <c r="C609" s="4">
        <f t="shared" si="26"/>
        <v>2.5954478951086157E-2</v>
      </c>
      <c r="D609" s="4">
        <f t="shared" si="25"/>
        <v>8.4841390246153336E-2</v>
      </c>
      <c r="E609" s="4">
        <f t="shared" si="24"/>
        <v>0.17477961911301532</v>
      </c>
    </row>
    <row r="610" spans="1:5" x14ac:dyDescent="0.35">
      <c r="A610" s="2">
        <v>42497</v>
      </c>
      <c r="B610" s="48">
        <v>458.53601099999997</v>
      </c>
      <c r="C610" s="4">
        <f t="shared" si="26"/>
        <v>-2.3215383863131045E-3</v>
      </c>
      <c r="D610" s="4">
        <f t="shared" si="25"/>
        <v>8.4097505378900705E-2</v>
      </c>
      <c r="E610" s="4">
        <f t="shared" si="24"/>
        <v>0.18027386599776574</v>
      </c>
    </row>
    <row r="611" spans="1:5" x14ac:dyDescent="0.35">
      <c r="A611" s="2">
        <v>42498</v>
      </c>
      <c r="B611" s="48">
        <v>458.54800399999999</v>
      </c>
      <c r="C611" s="4">
        <f t="shared" si="26"/>
        <v>2.6154979570369719E-5</v>
      </c>
      <c r="D611" s="4">
        <f t="shared" si="25"/>
        <v>8.9791370274232563E-2</v>
      </c>
      <c r="E611" s="4">
        <f t="shared" si="24"/>
        <v>0.20623983123337641</v>
      </c>
    </row>
    <row r="612" spans="1:5" x14ac:dyDescent="0.35">
      <c r="A612" s="2">
        <v>42499</v>
      </c>
      <c r="B612" s="48">
        <v>460.483002</v>
      </c>
      <c r="C612" s="4">
        <f t="shared" si="26"/>
        <v>4.2198373629820374E-3</v>
      </c>
      <c r="D612" s="4">
        <f t="shared" si="25"/>
        <v>9.624265817529476E-2</v>
      </c>
      <c r="E612" s="4">
        <f t="shared" si="24"/>
        <v>0.21019941288960231</v>
      </c>
    </row>
    <row r="613" spans="1:5" x14ac:dyDescent="0.35">
      <c r="A613" s="2">
        <v>42500</v>
      </c>
      <c r="B613" s="48">
        <v>450.89498900000001</v>
      </c>
      <c r="C613" s="4">
        <f t="shared" si="26"/>
        <v>-2.0821643705319581E-2</v>
      </c>
      <c r="D613" s="4">
        <f t="shared" si="25"/>
        <v>7.0287663309578585E-2</v>
      </c>
      <c r="E613" s="4">
        <f t="shared" si="24"/>
        <v>0.19780271751980594</v>
      </c>
    </row>
    <row r="614" spans="1:5" x14ac:dyDescent="0.35">
      <c r="A614" s="2">
        <v>42501</v>
      </c>
      <c r="B614" s="48">
        <v>452.72799700000002</v>
      </c>
      <c r="C614" s="4">
        <f t="shared" si="26"/>
        <v>4.0652658484079396E-3</v>
      </c>
      <c r="D614" s="4">
        <f t="shared" si="25"/>
        <v>7.2172935109870551E-2</v>
      </c>
      <c r="E614" s="4">
        <f t="shared" si="24"/>
        <v>0.19495401415109403</v>
      </c>
    </row>
    <row r="615" spans="1:5" x14ac:dyDescent="0.35">
      <c r="A615" s="2">
        <v>42502</v>
      </c>
      <c r="B615" s="48">
        <v>454.76599099999999</v>
      </c>
      <c r="C615" s="4">
        <f t="shared" si="26"/>
        <v>4.5015859710570982E-3</v>
      </c>
      <c r="D615" s="4">
        <f t="shared" si="25"/>
        <v>7.0267162708673059E-2</v>
      </c>
      <c r="E615" s="4">
        <f t="shared" si="24"/>
        <v>0.18450995731384345</v>
      </c>
    </row>
    <row r="616" spans="1:5" x14ac:dyDescent="0.35">
      <c r="A616" s="2">
        <v>42503</v>
      </c>
      <c r="B616" s="48">
        <v>455.67001299999998</v>
      </c>
      <c r="C616" s="4">
        <f t="shared" si="26"/>
        <v>1.9878839180831331E-3</v>
      </c>
      <c r="D616" s="4">
        <f t="shared" si="25"/>
        <v>7.5679381613823926E-2</v>
      </c>
      <c r="E616" s="4">
        <f t="shared" si="24"/>
        <v>0.19172514450785527</v>
      </c>
    </row>
    <row r="617" spans="1:5" x14ac:dyDescent="0.35">
      <c r="A617" s="2">
        <v>42504</v>
      </c>
      <c r="B617" s="48">
        <v>455.67099000000002</v>
      </c>
      <c r="C617" s="4">
        <f t="shared" si="26"/>
        <v>2.1440954465212769E-6</v>
      </c>
      <c r="D617" s="4">
        <f t="shared" si="25"/>
        <v>7.4388252126408316E-2</v>
      </c>
      <c r="E617" s="4">
        <f t="shared" ref="E617:E680" si="27">SUM(C526:C617)</f>
        <v>0.1795872661167216</v>
      </c>
    </row>
    <row r="618" spans="1:5" x14ac:dyDescent="0.35">
      <c r="A618" s="2">
        <v>42505</v>
      </c>
      <c r="B618" s="48">
        <v>457.567993</v>
      </c>
      <c r="C618" s="4">
        <f t="shared" si="26"/>
        <v>4.1630980282505448E-3</v>
      </c>
      <c r="D618" s="4">
        <f t="shared" si="25"/>
        <v>6.5750901788727445E-2</v>
      </c>
      <c r="E618" s="4">
        <f t="shared" si="27"/>
        <v>0.16398008961945176</v>
      </c>
    </row>
    <row r="619" spans="1:5" x14ac:dyDescent="0.35">
      <c r="A619" s="2">
        <v>42506</v>
      </c>
      <c r="B619" s="48">
        <v>454.16299400000003</v>
      </c>
      <c r="C619" s="4">
        <f t="shared" si="26"/>
        <v>-7.4415148176677492E-3</v>
      </c>
      <c r="D619" s="4">
        <f t="shared" ref="D619:D682" si="28">SUM(C590:C619)</f>
        <v>5.6310429587844379E-2</v>
      </c>
      <c r="E619" s="4">
        <f t="shared" si="27"/>
        <v>0.11731531499381975</v>
      </c>
    </row>
    <row r="620" spans="1:5" x14ac:dyDescent="0.35">
      <c r="A620" s="2">
        <v>42507</v>
      </c>
      <c r="B620" s="48">
        <v>453.78298999999998</v>
      </c>
      <c r="C620" s="4">
        <f t="shared" si="26"/>
        <v>-8.3671282121244861E-4</v>
      </c>
      <c r="D620" s="4">
        <f t="shared" si="28"/>
        <v>6.2842993139279324E-2</v>
      </c>
      <c r="E620" s="4">
        <f t="shared" si="27"/>
        <v>0.13377843963473379</v>
      </c>
    </row>
    <row r="621" spans="1:5" x14ac:dyDescent="0.35">
      <c r="A621" s="2">
        <v>42508</v>
      </c>
      <c r="B621" s="48">
        <v>454.618988</v>
      </c>
      <c r="C621" s="4">
        <f t="shared" si="26"/>
        <v>1.8422858908837547E-3</v>
      </c>
      <c r="D621" s="4">
        <f t="shared" si="28"/>
        <v>6.1896278503121627E-2</v>
      </c>
      <c r="E621" s="4">
        <f t="shared" si="27"/>
        <v>0.11737164313497794</v>
      </c>
    </row>
    <row r="622" spans="1:5" x14ac:dyDescent="0.35">
      <c r="A622" s="2">
        <v>42509</v>
      </c>
      <c r="B622" s="48">
        <v>438.71499599999999</v>
      </c>
      <c r="C622" s="4">
        <f t="shared" si="26"/>
        <v>-3.4983123054244336E-2</v>
      </c>
      <c r="D622" s="4">
        <f t="shared" si="28"/>
        <v>1.0771892679532602E-2</v>
      </c>
      <c r="E622" s="4">
        <f t="shared" si="27"/>
        <v>6.070939370585593E-2</v>
      </c>
    </row>
    <row r="623" spans="1:5" x14ac:dyDescent="0.35">
      <c r="A623" s="2">
        <v>42510</v>
      </c>
      <c r="B623" s="48">
        <v>442.675995</v>
      </c>
      <c r="C623" s="4">
        <f t="shared" si="26"/>
        <v>9.0286382642821295E-3</v>
      </c>
      <c r="D623" s="4">
        <f t="shared" si="28"/>
        <v>6.2990764170527402E-3</v>
      </c>
      <c r="E623" s="4">
        <f t="shared" si="27"/>
        <v>5.5203620791267727E-2</v>
      </c>
    </row>
    <row r="624" spans="1:5" x14ac:dyDescent="0.35">
      <c r="A624" s="2">
        <v>42511</v>
      </c>
      <c r="B624" s="48">
        <v>443.18798800000002</v>
      </c>
      <c r="C624" s="4">
        <f t="shared" si="26"/>
        <v>1.1565863199787252E-3</v>
      </c>
      <c r="D624" s="4">
        <f t="shared" si="28"/>
        <v>-1.0750454439316437E-2</v>
      </c>
      <c r="E624" s="4">
        <f t="shared" si="27"/>
        <v>6.011987463884727E-2</v>
      </c>
    </row>
    <row r="625" spans="1:5" x14ac:dyDescent="0.35">
      <c r="A625" s="2">
        <v>42512</v>
      </c>
      <c r="B625" s="48">
        <v>439.32299799999998</v>
      </c>
      <c r="C625" s="4">
        <f t="shared" si="26"/>
        <v>-8.7208816679391621E-3</v>
      </c>
      <c r="D625" s="4">
        <f t="shared" si="28"/>
        <v>-1.126532153647708E-2</v>
      </c>
      <c r="E625" s="4">
        <f t="shared" si="27"/>
        <v>1.2474133852116931E-2</v>
      </c>
    </row>
    <row r="626" spans="1:5" x14ac:dyDescent="0.35">
      <c r="A626" s="2">
        <v>42513</v>
      </c>
      <c r="B626" s="48">
        <v>444.15499899999998</v>
      </c>
      <c r="C626" s="4">
        <f t="shared" si="26"/>
        <v>1.0998743571352998E-2</v>
      </c>
      <c r="D626" s="4">
        <f t="shared" si="28"/>
        <v>-1.0463202880713229E-2</v>
      </c>
      <c r="E626" s="4">
        <f t="shared" si="27"/>
        <v>1.9735142851862286E-2</v>
      </c>
    </row>
    <row r="627" spans="1:5" x14ac:dyDescent="0.35">
      <c r="A627" s="2">
        <v>42514</v>
      </c>
      <c r="B627" s="48">
        <v>445.98098800000002</v>
      </c>
      <c r="C627" s="4">
        <f t="shared" si="26"/>
        <v>4.1111526474117976E-3</v>
      </c>
      <c r="D627" s="4">
        <f t="shared" si="28"/>
        <v>-2.4724936027431532E-2</v>
      </c>
      <c r="E627" s="4">
        <f t="shared" si="27"/>
        <v>2.6239237104359381E-2</v>
      </c>
    </row>
    <row r="628" spans="1:5" x14ac:dyDescent="0.35">
      <c r="A628" s="2">
        <v>42515</v>
      </c>
      <c r="B628" s="48">
        <v>449.59899899999999</v>
      </c>
      <c r="C628" s="4">
        <f t="shared" si="26"/>
        <v>8.1124781041113092E-3</v>
      </c>
      <c r="D628" s="4">
        <f t="shared" si="28"/>
        <v>-2.2873434346708521E-2</v>
      </c>
      <c r="E628" s="4">
        <f t="shared" si="27"/>
        <v>7.3214244663945993E-2</v>
      </c>
    </row>
    <row r="629" spans="1:5" x14ac:dyDescent="0.35">
      <c r="A629" s="2">
        <v>42516</v>
      </c>
      <c r="B629" s="48">
        <v>453.38400300000001</v>
      </c>
      <c r="C629" s="4">
        <f t="shared" si="26"/>
        <v>8.4186219462647482E-3</v>
      </c>
      <c r="D629" s="4">
        <f t="shared" si="28"/>
        <v>-2.4560428578396687E-2</v>
      </c>
      <c r="E629" s="4">
        <f t="shared" si="27"/>
        <v>7.160521249879348E-2</v>
      </c>
    </row>
    <row r="630" spans="1:5" x14ac:dyDescent="0.35">
      <c r="A630" s="2">
        <v>42517</v>
      </c>
      <c r="B630" s="48">
        <v>473.46398900000003</v>
      </c>
      <c r="C630" s="4">
        <f t="shared" si="26"/>
        <v>4.4289136509300331E-2</v>
      </c>
      <c r="D630" s="4">
        <f t="shared" si="28"/>
        <v>6.564692849629028E-2</v>
      </c>
      <c r="E630" s="4">
        <f t="shared" si="27"/>
        <v>0.11686146555589894</v>
      </c>
    </row>
    <row r="631" spans="1:5" x14ac:dyDescent="0.35">
      <c r="A631" s="2">
        <v>42518</v>
      </c>
      <c r="B631" s="48">
        <v>530.03997800000002</v>
      </c>
      <c r="C631" s="4">
        <f t="shared" si="26"/>
        <v>0.11949375309301513</v>
      </c>
      <c r="D631" s="4">
        <f t="shared" si="28"/>
        <v>0.17541704702540672</v>
      </c>
      <c r="E631" s="4">
        <f t="shared" si="27"/>
        <v>0.21843481018129329</v>
      </c>
    </row>
    <row r="632" spans="1:5" x14ac:dyDescent="0.35">
      <c r="A632" s="2">
        <v>42519</v>
      </c>
      <c r="B632" s="48">
        <v>526.23297100000002</v>
      </c>
      <c r="C632" s="4">
        <f t="shared" si="26"/>
        <v>-7.1824902988733008E-3</v>
      </c>
      <c r="D632" s="4">
        <f t="shared" si="28"/>
        <v>0.15468032489310557</v>
      </c>
      <c r="E632" s="4">
        <f t="shared" si="27"/>
        <v>0.21040307241114597</v>
      </c>
    </row>
    <row r="633" spans="1:5" x14ac:dyDescent="0.35">
      <c r="A633" s="2">
        <v>42520</v>
      </c>
      <c r="B633" s="48">
        <v>533.864014</v>
      </c>
      <c r="C633" s="4">
        <f t="shared" si="26"/>
        <v>1.45012635477757E-2</v>
      </c>
      <c r="D633" s="4">
        <f t="shared" si="28"/>
        <v>0.18407729687981988</v>
      </c>
      <c r="E633" s="4">
        <f t="shared" si="27"/>
        <v>0.22262701178894961</v>
      </c>
    </row>
    <row r="634" spans="1:5" x14ac:dyDescent="0.35">
      <c r="A634" s="2">
        <v>42521</v>
      </c>
      <c r="B634" s="48">
        <v>531.385986</v>
      </c>
      <c r="C634" s="4">
        <f t="shared" si="26"/>
        <v>-4.6416839026726109E-3</v>
      </c>
      <c r="D634" s="4">
        <f t="shared" si="28"/>
        <v>0.1715014968909343</v>
      </c>
      <c r="E634" s="4">
        <f t="shared" si="27"/>
        <v>0.20831299955863847</v>
      </c>
    </row>
    <row r="635" spans="1:5" x14ac:dyDescent="0.35">
      <c r="A635" s="2">
        <v>42522</v>
      </c>
      <c r="B635" s="48">
        <v>536.919983</v>
      </c>
      <c r="C635" s="4">
        <f t="shared" si="26"/>
        <v>1.0414269750802285E-2</v>
      </c>
      <c r="D635" s="4">
        <f t="shared" si="28"/>
        <v>0.19786264133053322</v>
      </c>
      <c r="E635" s="4">
        <f t="shared" si="27"/>
        <v>0.22460806139375278</v>
      </c>
    </row>
    <row r="636" spans="1:5" x14ac:dyDescent="0.35">
      <c r="A636" s="2">
        <v>42523</v>
      </c>
      <c r="B636" s="48">
        <v>537.97198500000002</v>
      </c>
      <c r="C636" s="4">
        <f t="shared" si="26"/>
        <v>1.959327336118255E-3</v>
      </c>
      <c r="D636" s="4">
        <f t="shared" si="28"/>
        <v>0.18714966651838794</v>
      </c>
      <c r="E636" s="4">
        <f t="shared" si="27"/>
        <v>0.25215549222757971</v>
      </c>
    </row>
    <row r="637" spans="1:5" x14ac:dyDescent="0.35">
      <c r="A637" s="2">
        <v>42524</v>
      </c>
      <c r="B637" s="48">
        <v>569.19397000000004</v>
      </c>
      <c r="C637" s="4">
        <f t="shared" si="26"/>
        <v>5.803645147060954E-2</v>
      </c>
      <c r="D637" s="4">
        <f t="shared" si="28"/>
        <v>0.25314074666510245</v>
      </c>
      <c r="E637" s="4">
        <f t="shared" si="27"/>
        <v>0.31570626818019099</v>
      </c>
    </row>
    <row r="638" spans="1:5" x14ac:dyDescent="0.35">
      <c r="A638" s="2">
        <v>42525</v>
      </c>
      <c r="B638" s="48">
        <v>572.72699</v>
      </c>
      <c r="C638" s="4">
        <f t="shared" si="26"/>
        <v>6.2070580262822972E-3</v>
      </c>
      <c r="D638" s="4">
        <f t="shared" si="28"/>
        <v>0.25654062697883051</v>
      </c>
      <c r="E638" s="4">
        <f t="shared" si="27"/>
        <v>0.34731823684250906</v>
      </c>
    </row>
    <row r="639" spans="1:5" x14ac:dyDescent="0.35">
      <c r="A639" s="2">
        <v>42526</v>
      </c>
      <c r="B639" s="48">
        <v>574.97699</v>
      </c>
      <c r="C639" s="4">
        <f t="shared" si="26"/>
        <v>3.928573367914856E-3</v>
      </c>
      <c r="D639" s="4">
        <f t="shared" si="28"/>
        <v>0.23451472139565921</v>
      </c>
      <c r="E639" s="4">
        <f t="shared" si="27"/>
        <v>0.37647923674127681</v>
      </c>
    </row>
    <row r="640" spans="1:5" x14ac:dyDescent="0.35">
      <c r="A640" s="2">
        <v>42527</v>
      </c>
      <c r="B640" s="48">
        <v>585.53698699999995</v>
      </c>
      <c r="C640" s="4">
        <f t="shared" si="26"/>
        <v>1.8365947131206095E-2</v>
      </c>
      <c r="D640" s="4">
        <f t="shared" si="28"/>
        <v>0.25520220691317841</v>
      </c>
      <c r="E640" s="4">
        <f t="shared" si="27"/>
        <v>0.3770280885451236</v>
      </c>
    </row>
    <row r="641" spans="1:5" x14ac:dyDescent="0.35">
      <c r="A641" s="2">
        <v>42528</v>
      </c>
      <c r="B641" s="48">
        <v>576.59698500000002</v>
      </c>
      <c r="C641" s="4">
        <f t="shared" si="26"/>
        <v>-1.5268039762618701E-2</v>
      </c>
      <c r="D641" s="4">
        <f t="shared" si="28"/>
        <v>0.23990801217098934</v>
      </c>
      <c r="E641" s="4">
        <f t="shared" si="27"/>
        <v>0.34553758268852686</v>
      </c>
    </row>
    <row r="642" spans="1:5" x14ac:dyDescent="0.35">
      <c r="A642" s="2">
        <v>42529</v>
      </c>
      <c r="B642" s="48">
        <v>581.64502000000005</v>
      </c>
      <c r="C642" s="4">
        <f t="shared" si="26"/>
        <v>8.7548758167717011E-3</v>
      </c>
      <c r="D642" s="4">
        <f t="shared" si="28"/>
        <v>0.244443050624779</v>
      </c>
      <c r="E642" s="4">
        <f t="shared" si="27"/>
        <v>0.35513487051966952</v>
      </c>
    </row>
    <row r="643" spans="1:5" x14ac:dyDescent="0.35">
      <c r="A643" s="2">
        <v>42530</v>
      </c>
      <c r="B643" s="48">
        <v>574.63000499999998</v>
      </c>
      <c r="C643" s="4">
        <f t="shared" si="26"/>
        <v>-1.2060646543488041E-2</v>
      </c>
      <c r="D643" s="4">
        <f t="shared" si="28"/>
        <v>0.25320404778661054</v>
      </c>
      <c r="E643" s="4">
        <f t="shared" si="27"/>
        <v>0.34092915128484957</v>
      </c>
    </row>
    <row r="644" spans="1:5" x14ac:dyDescent="0.35">
      <c r="A644" s="2">
        <v>42531</v>
      </c>
      <c r="B644" s="48">
        <v>577.46997099999999</v>
      </c>
      <c r="C644" s="4">
        <f t="shared" si="26"/>
        <v>4.942251492767058E-3</v>
      </c>
      <c r="D644" s="4">
        <f t="shared" si="28"/>
        <v>0.25408103343096966</v>
      </c>
      <c r="E644" s="4">
        <f t="shared" si="27"/>
        <v>0.34039720164443188</v>
      </c>
    </row>
    <row r="645" spans="1:5" x14ac:dyDescent="0.35">
      <c r="A645" s="2">
        <v>42532</v>
      </c>
      <c r="B645" s="48">
        <v>606.72699</v>
      </c>
      <c r="C645" s="4">
        <f t="shared" si="26"/>
        <v>5.0664139209413595E-2</v>
      </c>
      <c r="D645" s="4">
        <f t="shared" si="28"/>
        <v>0.30024358666932616</v>
      </c>
      <c r="E645" s="4">
        <f t="shared" si="27"/>
        <v>0.38013194488747692</v>
      </c>
    </row>
    <row r="646" spans="1:5" x14ac:dyDescent="0.35">
      <c r="A646" s="2">
        <v>42533</v>
      </c>
      <c r="B646" s="48">
        <v>672.783997</v>
      </c>
      <c r="C646" s="4">
        <f t="shared" si="26"/>
        <v>0.10887435055427486</v>
      </c>
      <c r="D646" s="4">
        <f t="shared" si="28"/>
        <v>0.40713005330551788</v>
      </c>
      <c r="E646" s="4">
        <f t="shared" si="27"/>
        <v>0.51287693252647926</v>
      </c>
    </row>
    <row r="647" spans="1:5" x14ac:dyDescent="0.35">
      <c r="A647" s="2">
        <v>42534</v>
      </c>
      <c r="B647" s="48">
        <v>704.37597700000003</v>
      </c>
      <c r="C647" s="4">
        <f t="shared" si="26"/>
        <v>4.6957091935704964E-2</v>
      </c>
      <c r="D647" s="4">
        <f t="shared" si="28"/>
        <v>0.45408500114577632</v>
      </c>
      <c r="E647" s="4">
        <f t="shared" si="27"/>
        <v>0.55390383321601933</v>
      </c>
    </row>
    <row r="648" spans="1:5" x14ac:dyDescent="0.35">
      <c r="A648" s="2">
        <v>42535</v>
      </c>
      <c r="B648" s="48">
        <v>685.55902100000003</v>
      </c>
      <c r="C648" s="4">
        <f t="shared" si="26"/>
        <v>-2.6714363655817919E-2</v>
      </c>
      <c r="D648" s="4">
        <f t="shared" si="28"/>
        <v>0.42320753946170786</v>
      </c>
      <c r="E648" s="4">
        <f t="shared" si="27"/>
        <v>0.52145851913324404</v>
      </c>
    </row>
    <row r="649" spans="1:5" x14ac:dyDescent="0.35">
      <c r="A649" s="2">
        <v>42536</v>
      </c>
      <c r="B649" s="48">
        <v>694.46899399999995</v>
      </c>
      <c r="C649" s="4">
        <f t="shared" si="26"/>
        <v>1.2996653427451488E-2</v>
      </c>
      <c r="D649" s="4">
        <f t="shared" si="28"/>
        <v>0.4436457077068271</v>
      </c>
      <c r="E649" s="4">
        <f t="shared" si="27"/>
        <v>0.53351385834034148</v>
      </c>
    </row>
    <row r="650" spans="1:5" x14ac:dyDescent="0.35">
      <c r="A650" s="2">
        <v>42537</v>
      </c>
      <c r="B650" s="48">
        <v>766.30798300000004</v>
      </c>
      <c r="C650" s="4">
        <f t="shared" si="26"/>
        <v>0.10344448725669109</v>
      </c>
      <c r="D650" s="4">
        <f t="shared" si="28"/>
        <v>0.54792690778473063</v>
      </c>
      <c r="E650" s="4">
        <f t="shared" si="27"/>
        <v>0.63652411820062416</v>
      </c>
    </row>
    <row r="651" spans="1:5" x14ac:dyDescent="0.35">
      <c r="A651" s="2">
        <v>42538</v>
      </c>
      <c r="B651" s="48">
        <v>748.908997</v>
      </c>
      <c r="C651" s="4">
        <f t="shared" si="26"/>
        <v>-2.2704952037541304E-2</v>
      </c>
      <c r="D651" s="4">
        <f t="shared" si="28"/>
        <v>0.52337966985630557</v>
      </c>
      <c r="E651" s="4">
        <f t="shared" si="27"/>
        <v>0.60516228152167917</v>
      </c>
    </row>
    <row r="652" spans="1:5" x14ac:dyDescent="0.35">
      <c r="A652" s="2">
        <v>42539</v>
      </c>
      <c r="B652" s="48">
        <v>756.22699</v>
      </c>
      <c r="C652" s="4">
        <f t="shared" si="26"/>
        <v>9.7715383702354774E-3</v>
      </c>
      <c r="D652" s="4">
        <f t="shared" si="28"/>
        <v>0.56813433128078539</v>
      </c>
      <c r="E652" s="4">
        <f t="shared" si="27"/>
        <v>0.64125917679836786</v>
      </c>
    </row>
    <row r="653" spans="1:5" x14ac:dyDescent="0.35">
      <c r="A653" s="2">
        <v>42540</v>
      </c>
      <c r="B653" s="48">
        <v>763.78100600000005</v>
      </c>
      <c r="C653" s="4">
        <f t="shared" si="26"/>
        <v>9.9890854199742307E-3</v>
      </c>
      <c r="D653" s="4">
        <f t="shared" si="28"/>
        <v>0.56909477843647749</v>
      </c>
      <c r="E653" s="4">
        <f t="shared" si="27"/>
        <v>0.64906049426135304</v>
      </c>
    </row>
    <row r="654" spans="1:5" x14ac:dyDescent="0.35">
      <c r="A654" s="2">
        <v>42541</v>
      </c>
      <c r="B654" s="48">
        <v>737.22601299999997</v>
      </c>
      <c r="C654" s="4">
        <f t="shared" ref="C654:C717" si="29">+B654/B653-1</f>
        <v>-3.4767810133262356E-2</v>
      </c>
      <c r="D654" s="4">
        <f t="shared" si="28"/>
        <v>0.53317038198323641</v>
      </c>
      <c r="E654" s="4">
        <f t="shared" si="27"/>
        <v>0.6062257980242618</v>
      </c>
    </row>
    <row r="655" spans="1:5" x14ac:dyDescent="0.35">
      <c r="A655" s="2">
        <v>42542</v>
      </c>
      <c r="B655" s="48">
        <v>666.65197799999999</v>
      </c>
      <c r="C655" s="4">
        <f t="shared" si="29"/>
        <v>-9.5729170913018247E-2</v>
      </c>
      <c r="D655" s="4">
        <f t="shared" si="28"/>
        <v>0.44616209273815732</v>
      </c>
      <c r="E655" s="4">
        <f t="shared" si="27"/>
        <v>0.51157938863578389</v>
      </c>
    </row>
    <row r="656" spans="1:5" x14ac:dyDescent="0.35">
      <c r="A656" s="2">
        <v>42543</v>
      </c>
      <c r="B656" s="48">
        <v>596.11602800000003</v>
      </c>
      <c r="C656" s="4">
        <f t="shared" si="29"/>
        <v>-0.10580625622924344</v>
      </c>
      <c r="D656" s="4">
        <f t="shared" si="28"/>
        <v>0.32935709293756088</v>
      </c>
      <c r="E656" s="4">
        <f t="shared" si="27"/>
        <v>0.39420308418812244</v>
      </c>
    </row>
    <row r="657" spans="1:5" x14ac:dyDescent="0.35">
      <c r="A657" s="2">
        <v>42544</v>
      </c>
      <c r="B657" s="48">
        <v>623.97699</v>
      </c>
      <c r="C657" s="4">
        <f t="shared" si="29"/>
        <v>4.6737481784334678E-2</v>
      </c>
      <c r="D657" s="4">
        <f t="shared" si="28"/>
        <v>0.37198342207448376</v>
      </c>
      <c r="E657" s="4">
        <f t="shared" si="27"/>
        <v>0.44105538363391927</v>
      </c>
    </row>
    <row r="658" spans="1:5" x14ac:dyDescent="0.35">
      <c r="A658" s="2">
        <v>42545</v>
      </c>
      <c r="B658" s="48">
        <v>665.29901099999995</v>
      </c>
      <c r="C658" s="4">
        <f t="shared" si="29"/>
        <v>6.6223629496337644E-2</v>
      </c>
      <c r="D658" s="4">
        <f t="shared" si="28"/>
        <v>0.4300945734667101</v>
      </c>
      <c r="E658" s="4">
        <f t="shared" si="27"/>
        <v>0.51121875363201663</v>
      </c>
    </row>
    <row r="659" spans="1:5" x14ac:dyDescent="0.35">
      <c r="A659" s="2">
        <v>42546</v>
      </c>
      <c r="B659" s="48">
        <v>665.12298599999997</v>
      </c>
      <c r="C659" s="4">
        <f t="shared" si="29"/>
        <v>-2.6458028208309337E-4</v>
      </c>
      <c r="D659" s="4">
        <f t="shared" si="28"/>
        <v>0.42141137123836225</v>
      </c>
      <c r="E659" s="4">
        <f t="shared" si="27"/>
        <v>0.50907376686608619</v>
      </c>
    </row>
    <row r="660" spans="1:5" x14ac:dyDescent="0.35">
      <c r="A660" s="2">
        <v>42547</v>
      </c>
      <c r="B660" s="48">
        <v>629.36700399999995</v>
      </c>
      <c r="C660" s="4">
        <f t="shared" si="29"/>
        <v>-5.3758451824126308E-2</v>
      </c>
      <c r="D660" s="4">
        <f t="shared" si="28"/>
        <v>0.32336378290493561</v>
      </c>
      <c r="E660" s="4">
        <f t="shared" si="27"/>
        <v>0.45347435785515888</v>
      </c>
    </row>
    <row r="661" spans="1:5" x14ac:dyDescent="0.35">
      <c r="A661" s="2">
        <v>42548</v>
      </c>
      <c r="B661" s="48">
        <v>655.27502400000003</v>
      </c>
      <c r="C661" s="4">
        <f t="shared" si="29"/>
        <v>4.1165202235483145E-2</v>
      </c>
      <c r="D661" s="4">
        <f t="shared" si="28"/>
        <v>0.24503523204740363</v>
      </c>
      <c r="E661" s="4">
        <f t="shared" si="27"/>
        <v>0.47353628608981146</v>
      </c>
    </row>
    <row r="662" spans="1:5" x14ac:dyDescent="0.35">
      <c r="A662" s="2">
        <v>42549</v>
      </c>
      <c r="B662" s="48">
        <v>647.00097700000003</v>
      </c>
      <c r="C662" s="4">
        <f t="shared" si="29"/>
        <v>-1.2626831020496776E-2</v>
      </c>
      <c r="D662" s="4">
        <f t="shared" si="28"/>
        <v>0.23959089132578015</v>
      </c>
      <c r="E662" s="4">
        <f t="shared" si="27"/>
        <v>0.46684721217435754</v>
      </c>
    </row>
    <row r="663" spans="1:5" x14ac:dyDescent="0.35">
      <c r="A663" s="2">
        <v>42550</v>
      </c>
      <c r="B663" s="48">
        <v>639.89001499999995</v>
      </c>
      <c r="C663" s="4">
        <f t="shared" si="29"/>
        <v>-1.0990651100670767E-2</v>
      </c>
      <c r="D663" s="4">
        <f t="shared" si="28"/>
        <v>0.21409897667733369</v>
      </c>
      <c r="E663" s="4">
        <f t="shared" si="27"/>
        <v>0.47404240137821452</v>
      </c>
    </row>
    <row r="664" spans="1:5" x14ac:dyDescent="0.35">
      <c r="A664" s="2">
        <v>42551</v>
      </c>
      <c r="B664" s="48">
        <v>673.33697500000005</v>
      </c>
      <c r="C664" s="4">
        <f t="shared" si="29"/>
        <v>5.2269857656710217E-2</v>
      </c>
      <c r="D664" s="4">
        <f t="shared" si="28"/>
        <v>0.27101051823671651</v>
      </c>
      <c r="E664" s="4">
        <f t="shared" si="27"/>
        <v>0.53039368936829212</v>
      </c>
    </row>
    <row r="665" spans="1:5" x14ac:dyDescent="0.35">
      <c r="A665" s="2">
        <v>42552</v>
      </c>
      <c r="B665" s="48">
        <v>676.296021</v>
      </c>
      <c r="C665" s="4">
        <f t="shared" si="29"/>
        <v>4.3945990044582661E-3</v>
      </c>
      <c r="D665" s="4">
        <f t="shared" si="28"/>
        <v>0.26499084749037249</v>
      </c>
      <c r="E665" s="4">
        <f t="shared" si="27"/>
        <v>0.53017661969583507</v>
      </c>
    </row>
    <row r="666" spans="1:5" x14ac:dyDescent="0.35">
      <c r="A666" s="2">
        <v>42553</v>
      </c>
      <c r="B666" s="48">
        <v>703.70202600000005</v>
      </c>
      <c r="C666" s="4">
        <f t="shared" si="29"/>
        <v>4.052368215840807E-2</v>
      </c>
      <c r="D666" s="4">
        <f t="shared" si="28"/>
        <v>0.30355520231266231</v>
      </c>
      <c r="E666" s="4">
        <f t="shared" si="27"/>
        <v>0.56774637499005975</v>
      </c>
    </row>
    <row r="667" spans="1:5" x14ac:dyDescent="0.35">
      <c r="A667" s="2">
        <v>42554</v>
      </c>
      <c r="B667" s="48">
        <v>658.66400099999998</v>
      </c>
      <c r="C667" s="4">
        <f t="shared" si="29"/>
        <v>-6.4001556533816339E-2</v>
      </c>
      <c r="D667" s="4">
        <f t="shared" si="28"/>
        <v>0.18151719430823643</v>
      </c>
      <c r="E667" s="4">
        <f t="shared" si="27"/>
        <v>0.49677526380334358</v>
      </c>
    </row>
    <row r="668" spans="1:5" x14ac:dyDescent="0.35">
      <c r="A668" s="2">
        <v>42555</v>
      </c>
      <c r="B668" s="48">
        <v>683.66198699999995</v>
      </c>
      <c r="C668" s="4">
        <f t="shared" si="29"/>
        <v>3.7952561491211512E-2</v>
      </c>
      <c r="D668" s="4">
        <f t="shared" si="28"/>
        <v>0.21326269777316564</v>
      </c>
      <c r="E668" s="4">
        <f t="shared" si="27"/>
        <v>0.53465415461235066</v>
      </c>
    </row>
    <row r="669" spans="1:5" x14ac:dyDescent="0.35">
      <c r="A669" s="2">
        <v>42556</v>
      </c>
      <c r="B669" s="48">
        <v>670.62701400000003</v>
      </c>
      <c r="C669" s="4">
        <f t="shared" si="29"/>
        <v>-1.9066400133199046E-2</v>
      </c>
      <c r="D669" s="4">
        <f t="shared" si="28"/>
        <v>0.19026772427205174</v>
      </c>
      <c r="E669" s="4">
        <f t="shared" si="27"/>
        <v>0.51430478256568968</v>
      </c>
    </row>
    <row r="670" spans="1:5" x14ac:dyDescent="0.35">
      <c r="A670" s="2">
        <v>42557</v>
      </c>
      <c r="B670" s="48">
        <v>677.33099400000003</v>
      </c>
      <c r="C670" s="4">
        <f t="shared" si="29"/>
        <v>9.9965850764252018E-3</v>
      </c>
      <c r="D670" s="4">
        <f t="shared" si="28"/>
        <v>0.18189836221727085</v>
      </c>
      <c r="E670" s="4">
        <f t="shared" si="27"/>
        <v>0.51816532347017286</v>
      </c>
    </row>
    <row r="671" spans="1:5" x14ac:dyDescent="0.35">
      <c r="A671" s="2">
        <v>42558</v>
      </c>
      <c r="B671" s="48">
        <v>640.56201199999998</v>
      </c>
      <c r="C671" s="4">
        <f t="shared" si="29"/>
        <v>-5.428510185671509E-2</v>
      </c>
      <c r="D671" s="4">
        <f t="shared" si="28"/>
        <v>0.14288130012317446</v>
      </c>
      <c r="E671" s="4">
        <f t="shared" si="27"/>
        <v>0.4653353191335744</v>
      </c>
    </row>
    <row r="672" spans="1:5" x14ac:dyDescent="0.35">
      <c r="A672" s="2">
        <v>42559</v>
      </c>
      <c r="B672" s="48">
        <v>666.52301</v>
      </c>
      <c r="C672" s="4">
        <f t="shared" si="29"/>
        <v>4.0528469552765234E-2</v>
      </c>
      <c r="D672" s="4">
        <f t="shared" si="28"/>
        <v>0.17465489385916799</v>
      </c>
      <c r="E672" s="4">
        <f t="shared" si="27"/>
        <v>0.50744144220540011</v>
      </c>
    </row>
    <row r="673" spans="1:5" x14ac:dyDescent="0.35">
      <c r="A673" s="2">
        <v>42560</v>
      </c>
      <c r="B673" s="48">
        <v>650.96002199999998</v>
      </c>
      <c r="C673" s="4">
        <f t="shared" si="29"/>
        <v>-2.3349513469910099E-2</v>
      </c>
      <c r="D673" s="4">
        <f t="shared" si="28"/>
        <v>0.16336602693274593</v>
      </c>
      <c r="E673" s="4">
        <f t="shared" si="27"/>
        <v>0.48975963865125149</v>
      </c>
    </row>
    <row r="674" spans="1:5" x14ac:dyDescent="0.35">
      <c r="A674" s="2">
        <v>42561</v>
      </c>
      <c r="B674" s="48">
        <v>649.35998500000005</v>
      </c>
      <c r="C674" s="4">
        <f t="shared" si="29"/>
        <v>-2.4579650760794269E-3</v>
      </c>
      <c r="D674" s="4">
        <f t="shared" si="28"/>
        <v>0.15596581036389945</v>
      </c>
      <c r="E674" s="4">
        <f t="shared" si="27"/>
        <v>0.48953312411325223</v>
      </c>
    </row>
    <row r="675" spans="1:5" x14ac:dyDescent="0.35">
      <c r="A675" s="2">
        <v>42562</v>
      </c>
      <c r="B675" s="48">
        <v>647.658997</v>
      </c>
      <c r="C675" s="4">
        <f t="shared" si="29"/>
        <v>-2.6194838599425951E-3</v>
      </c>
      <c r="D675" s="4">
        <f t="shared" si="28"/>
        <v>0.10268218729454326</v>
      </c>
      <c r="E675" s="4">
        <f t="shared" si="27"/>
        <v>0.48178028909291304</v>
      </c>
    </row>
    <row r="676" spans="1:5" x14ac:dyDescent="0.35">
      <c r="A676" s="2">
        <v>42563</v>
      </c>
      <c r="B676" s="48">
        <v>664.55102499999998</v>
      </c>
      <c r="C676" s="4">
        <f t="shared" si="29"/>
        <v>2.6081669641346839E-2</v>
      </c>
      <c r="D676" s="4">
        <f t="shared" si="28"/>
        <v>1.9889506381615241E-2</v>
      </c>
      <c r="E676" s="4">
        <f t="shared" si="27"/>
        <v>0.5056819646861439</v>
      </c>
    </row>
    <row r="677" spans="1:5" x14ac:dyDescent="0.35">
      <c r="A677" s="2">
        <v>42564</v>
      </c>
      <c r="B677" s="48">
        <v>654.46801800000003</v>
      </c>
      <c r="C677" s="4">
        <f t="shared" si="29"/>
        <v>-1.5172660368705237E-2</v>
      </c>
      <c r="D677" s="4">
        <f t="shared" si="28"/>
        <v>-4.2240245922794961E-2</v>
      </c>
      <c r="E677" s="4">
        <f t="shared" si="27"/>
        <v>0.48410194594518408</v>
      </c>
    </row>
    <row r="678" spans="1:5" x14ac:dyDescent="0.35">
      <c r="A678" s="2">
        <v>42565</v>
      </c>
      <c r="B678" s="48">
        <v>658.07800299999997</v>
      </c>
      <c r="C678" s="4">
        <f t="shared" si="29"/>
        <v>5.5159074251356355E-3</v>
      </c>
      <c r="D678" s="4">
        <f t="shared" si="28"/>
        <v>-1.0009974841841407E-2</v>
      </c>
      <c r="E678" s="4">
        <f t="shared" si="27"/>
        <v>0.49304218835738745</v>
      </c>
    </row>
    <row r="679" spans="1:5" x14ac:dyDescent="0.35">
      <c r="A679" s="2">
        <v>42566</v>
      </c>
      <c r="B679" s="48">
        <v>663.25500499999998</v>
      </c>
      <c r="C679" s="4">
        <f t="shared" si="29"/>
        <v>7.8668516139415168E-3</v>
      </c>
      <c r="D679" s="4">
        <f t="shared" si="28"/>
        <v>-1.5139776655351378E-2</v>
      </c>
      <c r="E679" s="4">
        <f t="shared" si="27"/>
        <v>0.49961576638846683</v>
      </c>
    </row>
    <row r="680" spans="1:5" x14ac:dyDescent="0.35">
      <c r="A680" s="2">
        <v>42567</v>
      </c>
      <c r="B680" s="48">
        <v>660.76702899999998</v>
      </c>
      <c r="C680" s="4">
        <f t="shared" si="29"/>
        <v>-3.7511605359088485E-3</v>
      </c>
      <c r="D680" s="4">
        <f t="shared" si="28"/>
        <v>-0.12233542444795131</v>
      </c>
      <c r="E680" s="4">
        <f t="shared" si="27"/>
        <v>0.48306415748662657</v>
      </c>
    </row>
    <row r="681" spans="1:5" x14ac:dyDescent="0.35">
      <c r="A681" s="2">
        <v>42568</v>
      </c>
      <c r="B681" s="48">
        <v>679.45898399999999</v>
      </c>
      <c r="C681" s="4">
        <f t="shared" si="29"/>
        <v>2.8288268299779151E-2</v>
      </c>
      <c r="D681" s="4">
        <f t="shared" si="28"/>
        <v>-7.1342204110630858E-2</v>
      </c>
      <c r="E681" s="4">
        <f t="shared" ref="E681:E744" si="30">SUM(C590:C681)</f>
        <v>0.5093534684031904</v>
      </c>
    </row>
    <row r="682" spans="1:5" x14ac:dyDescent="0.35">
      <c r="A682" s="2">
        <v>42569</v>
      </c>
      <c r="B682" s="48">
        <v>673.10601799999995</v>
      </c>
      <c r="C682" s="4">
        <f t="shared" si="29"/>
        <v>-9.3500360575113906E-3</v>
      </c>
      <c r="D682" s="4">
        <f t="shared" si="28"/>
        <v>-9.0463778538377726E-2</v>
      </c>
      <c r="E682" s="4">
        <f t="shared" si="30"/>
        <v>0.5073727087183264</v>
      </c>
    </row>
    <row r="683" spans="1:5" x14ac:dyDescent="0.35">
      <c r="A683" s="2">
        <v>42570</v>
      </c>
      <c r="B683" s="48">
        <v>672.864014</v>
      </c>
      <c r="C683" s="4">
        <f t="shared" si="29"/>
        <v>-3.5953325854820584E-4</v>
      </c>
      <c r="D683" s="4">
        <f t="shared" ref="D683:D746" si="31">SUM(C654:C683)</f>
        <v>-0.10081239721690016</v>
      </c>
      <c r="E683" s="4">
        <f t="shared" si="30"/>
        <v>0.50422417493273675</v>
      </c>
    </row>
    <row r="684" spans="1:5" x14ac:dyDescent="0.35">
      <c r="A684" s="2">
        <v>42571</v>
      </c>
      <c r="B684" s="48">
        <v>665.68499799999995</v>
      </c>
      <c r="C684" s="4">
        <f t="shared" si="29"/>
        <v>-1.066934157664734E-2</v>
      </c>
      <c r="D684" s="4">
        <f t="shared" si="31"/>
        <v>-7.6713928660285147E-2</v>
      </c>
      <c r="E684" s="4">
        <f t="shared" si="30"/>
        <v>0.47741357058674472</v>
      </c>
    </row>
    <row r="685" spans="1:5" x14ac:dyDescent="0.35">
      <c r="A685" s="2">
        <v>42572</v>
      </c>
      <c r="B685" s="48">
        <v>665.012024</v>
      </c>
      <c r="C685" s="4">
        <f t="shared" si="29"/>
        <v>-1.0109496263576156E-3</v>
      </c>
      <c r="D685" s="4">
        <f t="shared" si="31"/>
        <v>1.8004292626375484E-2</v>
      </c>
      <c r="E685" s="4">
        <f t="shared" si="30"/>
        <v>0.46290116643362511</v>
      </c>
    </row>
    <row r="686" spans="1:5" x14ac:dyDescent="0.35">
      <c r="A686" s="2">
        <v>42573</v>
      </c>
      <c r="B686" s="48">
        <v>650.61901899999998</v>
      </c>
      <c r="C686" s="4">
        <f t="shared" si="29"/>
        <v>-2.164322520580475E-2</v>
      </c>
      <c r="D686" s="4">
        <f t="shared" si="31"/>
        <v>0.10216732364981418</v>
      </c>
      <c r="E686" s="4">
        <f t="shared" si="30"/>
        <v>0.42305182405147246</v>
      </c>
    </row>
    <row r="687" spans="1:5" x14ac:dyDescent="0.35">
      <c r="A687" s="2">
        <v>42574</v>
      </c>
      <c r="B687" s="48">
        <v>655.55602999999996</v>
      </c>
      <c r="C687" s="4">
        <f t="shared" si="29"/>
        <v>7.588175039192846E-3</v>
      </c>
      <c r="D687" s="4">
        <f t="shared" si="31"/>
        <v>6.3018016904672347E-2</v>
      </c>
      <c r="E687" s="4">
        <f t="shared" si="30"/>
        <v>0.43884601366144382</v>
      </c>
    </row>
    <row r="688" spans="1:5" x14ac:dyDescent="0.35">
      <c r="A688" s="2">
        <v>42575</v>
      </c>
      <c r="B688" s="48">
        <v>661.28497300000004</v>
      </c>
      <c r="C688" s="4">
        <f t="shared" si="29"/>
        <v>8.7390592685114843E-3</v>
      </c>
      <c r="D688" s="4">
        <f t="shared" si="31"/>
        <v>5.5334466768461876E-3</v>
      </c>
      <c r="E688" s="4">
        <f t="shared" si="30"/>
        <v>0.43738844801436616</v>
      </c>
    </row>
    <row r="689" spans="1:5" x14ac:dyDescent="0.35">
      <c r="A689" s="2">
        <v>42576</v>
      </c>
      <c r="B689" s="48">
        <v>654.09698500000002</v>
      </c>
      <c r="C689" s="4">
        <f t="shared" si="29"/>
        <v>-1.08697283221042E-2</v>
      </c>
      <c r="D689" s="4">
        <f t="shared" si="31"/>
        <v>-5.0717013631749186E-3</v>
      </c>
      <c r="E689" s="4">
        <f t="shared" si="30"/>
        <v>0.40814583389813186</v>
      </c>
    </row>
    <row r="690" spans="1:5" x14ac:dyDescent="0.35">
      <c r="A690" s="2">
        <v>42577</v>
      </c>
      <c r="B690" s="48">
        <v>651.783997</v>
      </c>
      <c r="C690" s="4">
        <f t="shared" si="29"/>
        <v>-3.5361545046718179E-3</v>
      </c>
      <c r="D690" s="4">
        <f t="shared" si="31"/>
        <v>4.5150595956279571E-2</v>
      </c>
      <c r="E690" s="4">
        <f t="shared" si="30"/>
        <v>0.39834870297007174</v>
      </c>
    </row>
    <row r="691" spans="1:5" x14ac:dyDescent="0.35">
      <c r="A691" s="2">
        <v>42578</v>
      </c>
      <c r="B691" s="48">
        <v>654.35199</v>
      </c>
      <c r="C691" s="4">
        <f t="shared" si="29"/>
        <v>3.9399448464825237E-3</v>
      </c>
      <c r="D691" s="4">
        <f t="shared" si="31"/>
        <v>7.92533856727895E-3</v>
      </c>
      <c r="E691" s="4">
        <f t="shared" si="30"/>
        <v>0.39218303163860135</v>
      </c>
    </row>
    <row r="692" spans="1:5" x14ac:dyDescent="0.35">
      <c r="A692" s="2">
        <v>42579</v>
      </c>
      <c r="B692" s="48">
        <v>655.03497300000004</v>
      </c>
      <c r="C692" s="4">
        <f t="shared" si="29"/>
        <v>1.0437547534623004E-3</v>
      </c>
      <c r="D692" s="4">
        <f t="shared" si="31"/>
        <v>2.1595924341238026E-2</v>
      </c>
      <c r="E692" s="4">
        <f t="shared" si="30"/>
        <v>0.43914500695745029</v>
      </c>
    </row>
    <row r="693" spans="1:5" x14ac:dyDescent="0.35">
      <c r="A693" s="2">
        <v>42580</v>
      </c>
      <c r="B693" s="48">
        <v>656.99200399999995</v>
      </c>
      <c r="C693" s="4">
        <f t="shared" si="29"/>
        <v>2.9876740642365007E-3</v>
      </c>
      <c r="D693" s="4">
        <f t="shared" si="31"/>
        <v>3.5574249506145295E-2</v>
      </c>
      <c r="E693" s="4">
        <f t="shared" si="30"/>
        <v>0.4324090464577881</v>
      </c>
    </row>
    <row r="694" spans="1:5" x14ac:dyDescent="0.35">
      <c r="A694" s="2">
        <v>42581</v>
      </c>
      <c r="B694" s="48">
        <v>655.04699700000003</v>
      </c>
      <c r="C694" s="4">
        <f t="shared" si="29"/>
        <v>-2.9604728644458955E-3</v>
      </c>
      <c r="D694" s="4">
        <f t="shared" si="31"/>
        <v>-1.9656081015010818E-2</v>
      </c>
      <c r="E694" s="4">
        <f t="shared" si="30"/>
        <v>0.41589434175991435</v>
      </c>
    </row>
    <row r="695" spans="1:5" x14ac:dyDescent="0.35">
      <c r="A695" s="2">
        <v>42582</v>
      </c>
      <c r="B695" s="48">
        <v>624.68102999999996</v>
      </c>
      <c r="C695" s="4">
        <f t="shared" si="29"/>
        <v>-4.6356928799110353E-2</v>
      </c>
      <c r="D695" s="4">
        <f t="shared" si="31"/>
        <v>-7.0407608818579437E-2</v>
      </c>
      <c r="E695" s="4">
        <f t="shared" si="30"/>
        <v>0.38443312139974262</v>
      </c>
    </row>
    <row r="696" spans="1:5" x14ac:dyDescent="0.35">
      <c r="A696" s="2">
        <v>42583</v>
      </c>
      <c r="B696" s="48">
        <v>606.271973</v>
      </c>
      <c r="C696" s="4">
        <f t="shared" si="29"/>
        <v>-2.9469531034102214E-2</v>
      </c>
      <c r="D696" s="4">
        <f t="shared" si="31"/>
        <v>-0.14040082201108972</v>
      </c>
      <c r="E696" s="4">
        <f t="shared" si="30"/>
        <v>0.34702947427942743</v>
      </c>
    </row>
    <row r="697" spans="1:5" x14ac:dyDescent="0.35">
      <c r="A697" s="2">
        <v>42584</v>
      </c>
      <c r="B697" s="48">
        <v>547.46502699999996</v>
      </c>
      <c r="C697" s="4">
        <f t="shared" si="29"/>
        <v>-9.6997632447047066E-2</v>
      </c>
      <c r="D697" s="4">
        <f t="shared" si="31"/>
        <v>-0.17339689792432045</v>
      </c>
      <c r="E697" s="4">
        <f t="shared" si="30"/>
        <v>0.26597871652117699</v>
      </c>
    </row>
    <row r="698" spans="1:5" x14ac:dyDescent="0.35">
      <c r="A698" s="2">
        <v>42585</v>
      </c>
      <c r="B698" s="48">
        <v>566.35497999999995</v>
      </c>
      <c r="C698" s="4">
        <f t="shared" si="29"/>
        <v>3.4504401319501943E-2</v>
      </c>
      <c r="D698" s="4">
        <f t="shared" si="31"/>
        <v>-0.17684505809603002</v>
      </c>
      <c r="E698" s="4">
        <f t="shared" si="30"/>
        <v>0.2878108156924154</v>
      </c>
    </row>
    <row r="699" spans="1:5" x14ac:dyDescent="0.35">
      <c r="A699" s="2">
        <v>42586</v>
      </c>
      <c r="B699" s="48">
        <v>578.28900099999998</v>
      </c>
      <c r="C699" s="4">
        <f t="shared" si="29"/>
        <v>2.1071627197486675E-2</v>
      </c>
      <c r="D699" s="4">
        <f t="shared" si="31"/>
        <v>-0.1367070307653443</v>
      </c>
      <c r="E699" s="4">
        <f t="shared" si="30"/>
        <v>0.31683707156600704</v>
      </c>
    </row>
    <row r="700" spans="1:5" x14ac:dyDescent="0.35">
      <c r="A700" s="2">
        <v>42587</v>
      </c>
      <c r="B700" s="48">
        <v>575.04303000000004</v>
      </c>
      <c r="C700" s="4">
        <f t="shared" si="29"/>
        <v>-5.6130602421745612E-3</v>
      </c>
      <c r="D700" s="4">
        <f t="shared" si="31"/>
        <v>-0.15231667608394406</v>
      </c>
      <c r="E700" s="4">
        <f t="shared" si="30"/>
        <v>0.30841683361127825</v>
      </c>
    </row>
    <row r="701" spans="1:5" x14ac:dyDescent="0.35">
      <c r="A701" s="2">
        <v>42588</v>
      </c>
      <c r="B701" s="48">
        <v>587.77801499999998</v>
      </c>
      <c r="C701" s="4">
        <f t="shared" si="29"/>
        <v>2.2146142698225457E-2</v>
      </c>
      <c r="D701" s="4">
        <f t="shared" si="31"/>
        <v>-7.5885431529003511E-2</v>
      </c>
      <c r="E701" s="4">
        <f t="shared" si="30"/>
        <v>0.30460849735841755</v>
      </c>
    </row>
    <row r="702" spans="1:5" x14ac:dyDescent="0.35">
      <c r="A702" s="2">
        <v>42589</v>
      </c>
      <c r="B702" s="48">
        <v>592.69000200000005</v>
      </c>
      <c r="C702" s="4">
        <f t="shared" si="29"/>
        <v>8.3568743209969654E-3</v>
      </c>
      <c r="D702" s="4">
        <f t="shared" si="31"/>
        <v>-0.10805702676077178</v>
      </c>
      <c r="E702" s="4">
        <f t="shared" si="30"/>
        <v>0.31528691006572762</v>
      </c>
    </row>
    <row r="703" spans="1:5" x14ac:dyDescent="0.35">
      <c r="A703" s="2">
        <v>42590</v>
      </c>
      <c r="B703" s="48">
        <v>591.05401600000005</v>
      </c>
      <c r="C703" s="4">
        <f t="shared" si="29"/>
        <v>-2.7602726458678672E-3</v>
      </c>
      <c r="D703" s="4">
        <f t="shared" si="31"/>
        <v>-8.7467785936729547E-2</v>
      </c>
      <c r="E703" s="4">
        <f t="shared" si="30"/>
        <v>0.31250048244028938</v>
      </c>
    </row>
    <row r="704" spans="1:5" x14ac:dyDescent="0.35">
      <c r="A704" s="2">
        <v>42591</v>
      </c>
      <c r="B704" s="48">
        <v>587.80102499999998</v>
      </c>
      <c r="C704" s="4">
        <f t="shared" si="29"/>
        <v>-5.5037118637902838E-3</v>
      </c>
      <c r="D704" s="4">
        <f t="shared" si="31"/>
        <v>-9.0513532724440404E-2</v>
      </c>
      <c r="E704" s="4">
        <f t="shared" si="30"/>
        <v>0.30277693321351706</v>
      </c>
    </row>
    <row r="705" spans="1:5" x14ac:dyDescent="0.35">
      <c r="A705" s="2">
        <v>42592</v>
      </c>
      <c r="B705" s="48">
        <v>592.103027</v>
      </c>
      <c r="C705" s="4">
        <f t="shared" si="29"/>
        <v>7.3188065638367661E-3</v>
      </c>
      <c r="D705" s="4">
        <f t="shared" si="31"/>
        <v>-8.0575242300661043E-2</v>
      </c>
      <c r="E705" s="4">
        <f t="shared" si="30"/>
        <v>0.33091738348267341</v>
      </c>
    </row>
    <row r="706" spans="1:5" x14ac:dyDescent="0.35">
      <c r="A706" s="2">
        <v>42593</v>
      </c>
      <c r="B706" s="48">
        <v>589.11999500000002</v>
      </c>
      <c r="C706" s="4">
        <f t="shared" si="29"/>
        <v>-5.0380286267308616E-3</v>
      </c>
      <c r="D706" s="4">
        <f t="shared" si="31"/>
        <v>-0.11169494056873874</v>
      </c>
      <c r="E706" s="4">
        <f t="shared" si="30"/>
        <v>0.32181408900753461</v>
      </c>
    </row>
    <row r="707" spans="1:5" x14ac:dyDescent="0.35">
      <c r="A707" s="2">
        <v>42594</v>
      </c>
      <c r="B707" s="48">
        <v>587.55902100000003</v>
      </c>
      <c r="C707" s="4">
        <f t="shared" si="29"/>
        <v>-2.6496707177626755E-3</v>
      </c>
      <c r="D707" s="4">
        <f t="shared" si="31"/>
        <v>-9.9171950917796181E-2</v>
      </c>
      <c r="E707" s="4">
        <f t="shared" si="30"/>
        <v>0.31466283231871484</v>
      </c>
    </row>
    <row r="708" spans="1:5" x14ac:dyDescent="0.35">
      <c r="A708" s="2">
        <v>42595</v>
      </c>
      <c r="B708" s="48">
        <v>585.58801300000005</v>
      </c>
      <c r="C708" s="4">
        <f t="shared" si="29"/>
        <v>-3.3545702296348123E-3</v>
      </c>
      <c r="D708" s="4">
        <f t="shared" si="31"/>
        <v>-0.10804242857256663</v>
      </c>
      <c r="E708" s="4">
        <f t="shared" si="30"/>
        <v>0.30932037817099689</v>
      </c>
    </row>
    <row r="709" spans="1:5" x14ac:dyDescent="0.35">
      <c r="A709" s="2">
        <v>42596</v>
      </c>
      <c r="B709" s="48">
        <v>570.47302200000001</v>
      </c>
      <c r="C709" s="4">
        <f t="shared" si="29"/>
        <v>-2.581164686511439E-2</v>
      </c>
      <c r="D709" s="4">
        <f t="shared" si="31"/>
        <v>-0.14172092705162254</v>
      </c>
      <c r="E709" s="4">
        <f t="shared" si="30"/>
        <v>0.28350658721043598</v>
      </c>
    </row>
    <row r="710" spans="1:5" x14ac:dyDescent="0.35">
      <c r="A710" s="2">
        <v>42597</v>
      </c>
      <c r="B710" s="48">
        <v>567.23999000000003</v>
      </c>
      <c r="C710" s="4">
        <f t="shared" si="29"/>
        <v>-5.6672828956317867E-3</v>
      </c>
      <c r="D710" s="4">
        <f t="shared" si="31"/>
        <v>-0.14363704941134547</v>
      </c>
      <c r="E710" s="4">
        <f t="shared" si="30"/>
        <v>0.27367620628655365</v>
      </c>
    </row>
    <row r="711" spans="1:5" x14ac:dyDescent="0.35">
      <c r="A711" s="2">
        <v>42598</v>
      </c>
      <c r="B711" s="48">
        <v>577.43902600000001</v>
      </c>
      <c r="C711" s="4">
        <f t="shared" si="29"/>
        <v>1.7980107502646225E-2</v>
      </c>
      <c r="D711" s="4">
        <f t="shared" si="31"/>
        <v>-0.1539452102084784</v>
      </c>
      <c r="E711" s="4">
        <f t="shared" si="30"/>
        <v>0.29909782860686762</v>
      </c>
    </row>
    <row r="712" spans="1:5" x14ac:dyDescent="0.35">
      <c r="A712" s="2">
        <v>42599</v>
      </c>
      <c r="B712" s="48">
        <v>573.216003</v>
      </c>
      <c r="C712" s="4">
        <f t="shared" si="29"/>
        <v>-7.3133661042161791E-3</v>
      </c>
      <c r="D712" s="4">
        <f t="shared" si="31"/>
        <v>-0.15190854025518319</v>
      </c>
      <c r="E712" s="4">
        <f t="shared" si="30"/>
        <v>0.29262117532386389</v>
      </c>
    </row>
    <row r="713" spans="1:5" x14ac:dyDescent="0.35">
      <c r="A713" s="2">
        <v>42600</v>
      </c>
      <c r="B713" s="48">
        <v>574.317993</v>
      </c>
      <c r="C713" s="4">
        <f t="shared" si="29"/>
        <v>1.9224690068535555E-3</v>
      </c>
      <c r="D713" s="4">
        <f t="shared" si="31"/>
        <v>-0.14962653798978143</v>
      </c>
      <c r="E713" s="4">
        <f t="shared" si="30"/>
        <v>0.29270135843983369</v>
      </c>
    </row>
    <row r="714" spans="1:5" x14ac:dyDescent="0.35">
      <c r="A714" s="2">
        <v>42601</v>
      </c>
      <c r="B714" s="48">
        <v>575.63000499999998</v>
      </c>
      <c r="C714" s="4">
        <f t="shared" si="29"/>
        <v>2.2844696074149073E-3</v>
      </c>
      <c r="D714" s="4">
        <f t="shared" si="31"/>
        <v>-0.13667272680571918</v>
      </c>
      <c r="E714" s="4">
        <f t="shared" si="30"/>
        <v>0.32996895110149294</v>
      </c>
    </row>
    <row r="715" spans="1:5" x14ac:dyDescent="0.35">
      <c r="A715" s="2">
        <v>42602</v>
      </c>
      <c r="B715" s="48">
        <v>581.69702099999995</v>
      </c>
      <c r="C715" s="4">
        <f t="shared" si="29"/>
        <v>1.0539784144851794E-2</v>
      </c>
      <c r="D715" s="4">
        <f t="shared" si="31"/>
        <v>-0.12512199303450977</v>
      </c>
      <c r="E715" s="4">
        <f t="shared" si="30"/>
        <v>0.3314800969820626</v>
      </c>
    </row>
    <row r="716" spans="1:5" x14ac:dyDescent="0.35">
      <c r="A716" s="2">
        <v>42603</v>
      </c>
      <c r="B716" s="48">
        <v>581.30798300000004</v>
      </c>
      <c r="C716" s="4">
        <f t="shared" si="29"/>
        <v>-6.6879833651389831E-4</v>
      </c>
      <c r="D716" s="4">
        <f t="shared" si="31"/>
        <v>-0.10414756616521892</v>
      </c>
      <c r="E716" s="4">
        <f t="shared" si="30"/>
        <v>0.32965471232556998</v>
      </c>
    </row>
    <row r="717" spans="1:5" x14ac:dyDescent="0.35">
      <c r="A717" s="2">
        <v>42604</v>
      </c>
      <c r="B717" s="48">
        <v>586.75299099999995</v>
      </c>
      <c r="C717" s="4">
        <f t="shared" si="29"/>
        <v>9.3668213051185667E-3</v>
      </c>
      <c r="D717" s="4">
        <f t="shared" si="31"/>
        <v>-0.1023689198992932</v>
      </c>
      <c r="E717" s="4">
        <f t="shared" si="30"/>
        <v>0.34774241529862771</v>
      </c>
    </row>
    <row r="718" spans="1:5" x14ac:dyDescent="0.35">
      <c r="A718" s="2">
        <v>42605</v>
      </c>
      <c r="B718" s="48">
        <v>583.41497800000002</v>
      </c>
      <c r="C718" s="4">
        <f t="shared" ref="C718:C781" si="32">+B718/B717-1</f>
        <v>-5.688957791780469E-3</v>
      </c>
      <c r="D718" s="4">
        <f t="shared" si="31"/>
        <v>-0.11679693695958515</v>
      </c>
      <c r="E718" s="4">
        <f t="shared" si="30"/>
        <v>0.33105471393549424</v>
      </c>
    </row>
    <row r="719" spans="1:5" x14ac:dyDescent="0.35">
      <c r="A719" s="2">
        <v>42606</v>
      </c>
      <c r="B719" s="48">
        <v>580.182007</v>
      </c>
      <c r="C719" s="4">
        <f t="shared" si="32"/>
        <v>-5.5414604045356253E-3</v>
      </c>
      <c r="D719" s="4">
        <f t="shared" si="31"/>
        <v>-0.11146866904201658</v>
      </c>
      <c r="E719" s="4">
        <f t="shared" si="30"/>
        <v>0.32140210088354682</v>
      </c>
    </row>
    <row r="720" spans="1:5" x14ac:dyDescent="0.35">
      <c r="A720" s="2">
        <v>42607</v>
      </c>
      <c r="B720" s="48">
        <v>577.760986</v>
      </c>
      <c r="C720" s="4">
        <f t="shared" si="32"/>
        <v>-4.1728646714133122E-3</v>
      </c>
      <c r="D720" s="4">
        <f t="shared" si="31"/>
        <v>-0.11210537920875807</v>
      </c>
      <c r="E720" s="4">
        <f t="shared" si="30"/>
        <v>0.30911675810802219</v>
      </c>
    </row>
    <row r="721" spans="1:5" x14ac:dyDescent="0.35">
      <c r="A721" s="2">
        <v>42608</v>
      </c>
      <c r="B721" s="48">
        <v>579.65100099999995</v>
      </c>
      <c r="C721" s="4">
        <f t="shared" si="32"/>
        <v>3.2712748797474323E-3</v>
      </c>
      <c r="D721" s="4">
        <f t="shared" si="31"/>
        <v>-0.11277404917549316</v>
      </c>
      <c r="E721" s="4">
        <f t="shared" si="30"/>
        <v>0.30396941104150488</v>
      </c>
    </row>
    <row r="722" spans="1:5" x14ac:dyDescent="0.35">
      <c r="A722" s="2">
        <v>42609</v>
      </c>
      <c r="B722" s="48">
        <v>569.94702099999995</v>
      </c>
      <c r="C722" s="4">
        <f t="shared" si="32"/>
        <v>-1.6741073479143331E-2</v>
      </c>
      <c r="D722" s="4">
        <f t="shared" si="31"/>
        <v>-0.13055887740809879</v>
      </c>
      <c r="E722" s="4">
        <f t="shared" si="30"/>
        <v>0.24293920105306122</v>
      </c>
    </row>
    <row r="723" spans="1:5" x14ac:dyDescent="0.35">
      <c r="A723" s="2">
        <v>42610</v>
      </c>
      <c r="B723" s="48">
        <v>573.91198699999995</v>
      </c>
      <c r="C723" s="4">
        <f t="shared" si="32"/>
        <v>6.9567272990449514E-3</v>
      </c>
      <c r="D723" s="4">
        <f t="shared" si="31"/>
        <v>-0.12658982417329034</v>
      </c>
      <c r="E723" s="4">
        <f t="shared" si="30"/>
        <v>0.13040217525909104</v>
      </c>
    </row>
    <row r="724" spans="1:5" x14ac:dyDescent="0.35">
      <c r="A724" s="2">
        <v>42611</v>
      </c>
      <c r="B724" s="48">
        <v>574.10699499999998</v>
      </c>
      <c r="C724" s="4">
        <f t="shared" si="32"/>
        <v>3.3978729215844439E-4</v>
      </c>
      <c r="D724" s="4">
        <f t="shared" si="31"/>
        <v>-0.123289564016686</v>
      </c>
      <c r="E724" s="4">
        <f t="shared" si="30"/>
        <v>0.13792445285012278</v>
      </c>
    </row>
    <row r="725" spans="1:5" x14ac:dyDescent="0.35">
      <c r="A725" s="2">
        <v>42612</v>
      </c>
      <c r="B725" s="48">
        <v>577.50299099999995</v>
      </c>
      <c r="C725" s="4">
        <f t="shared" si="32"/>
        <v>5.9152667178352658E-3</v>
      </c>
      <c r="D725" s="4">
        <f t="shared" si="31"/>
        <v>-7.1017368499740385E-2</v>
      </c>
      <c r="E725" s="4">
        <f t="shared" si="30"/>
        <v>0.12933845602018235</v>
      </c>
    </row>
    <row r="726" spans="1:5" x14ac:dyDescent="0.35">
      <c r="A726" s="2">
        <v>42613</v>
      </c>
      <c r="B726" s="48">
        <v>575.47198500000002</v>
      </c>
      <c r="C726" s="4">
        <f t="shared" si="32"/>
        <v>-3.5168752918197654E-3</v>
      </c>
      <c r="D726" s="4">
        <f t="shared" si="31"/>
        <v>-4.5064712757457936E-2</v>
      </c>
      <c r="E726" s="4">
        <f t="shared" si="30"/>
        <v>0.13046326463103519</v>
      </c>
    </row>
    <row r="727" spans="1:5" x14ac:dyDescent="0.35">
      <c r="A727" s="2">
        <v>42614</v>
      </c>
      <c r="B727" s="48">
        <v>572.30297900000005</v>
      </c>
      <c r="C727" s="4">
        <f t="shared" si="32"/>
        <v>-5.5067945662028439E-3</v>
      </c>
      <c r="D727" s="4">
        <f t="shared" si="31"/>
        <v>4.6426125123386286E-2</v>
      </c>
      <c r="E727" s="4">
        <f t="shared" si="30"/>
        <v>0.11454220031403006</v>
      </c>
    </row>
    <row r="728" spans="1:5" x14ac:dyDescent="0.35">
      <c r="A728" s="2">
        <v>42615</v>
      </c>
      <c r="B728" s="48">
        <v>575.53698699999995</v>
      </c>
      <c r="C728" s="4">
        <f t="shared" si="32"/>
        <v>5.6508669684907087E-3</v>
      </c>
      <c r="D728" s="4">
        <f t="shared" si="31"/>
        <v>1.7572590772375052E-2</v>
      </c>
      <c r="E728" s="4">
        <f t="shared" si="30"/>
        <v>0.11823373994640252</v>
      </c>
    </row>
    <row r="729" spans="1:5" x14ac:dyDescent="0.35">
      <c r="A729" s="2">
        <v>42616</v>
      </c>
      <c r="B729" s="48">
        <v>598.21197500000005</v>
      </c>
      <c r="C729" s="4">
        <f t="shared" si="32"/>
        <v>3.9397968353335644E-2</v>
      </c>
      <c r="D729" s="4">
        <f t="shared" si="31"/>
        <v>3.589893192822402E-2</v>
      </c>
      <c r="E729" s="4">
        <f t="shared" si="30"/>
        <v>9.959525682912862E-2</v>
      </c>
    </row>
    <row r="730" spans="1:5" x14ac:dyDescent="0.35">
      <c r="A730" s="2">
        <v>42617</v>
      </c>
      <c r="B730" s="48">
        <v>608.63397199999997</v>
      </c>
      <c r="C730" s="4">
        <f t="shared" si="32"/>
        <v>1.7421913026732572E-2</v>
      </c>
      <c r="D730" s="4">
        <f t="shared" si="31"/>
        <v>5.8933905197131153E-2</v>
      </c>
      <c r="E730" s="4">
        <f t="shared" si="30"/>
        <v>0.11081011182957889</v>
      </c>
    </row>
    <row r="731" spans="1:5" x14ac:dyDescent="0.35">
      <c r="A731" s="2">
        <v>42618</v>
      </c>
      <c r="B731" s="48">
        <v>606.59002699999996</v>
      </c>
      <c r="C731" s="4">
        <f t="shared" si="32"/>
        <v>-3.3582499400806043E-3</v>
      </c>
      <c r="D731" s="4">
        <f t="shared" si="31"/>
        <v>3.3429512558825092E-2</v>
      </c>
      <c r="E731" s="4">
        <f t="shared" si="30"/>
        <v>0.10352328852158343</v>
      </c>
    </row>
    <row r="732" spans="1:5" x14ac:dyDescent="0.35">
      <c r="A732" s="2">
        <v>42619</v>
      </c>
      <c r="B732" s="48">
        <v>610.43597399999999</v>
      </c>
      <c r="C732" s="4">
        <f t="shared" si="32"/>
        <v>6.340274038168392E-3</v>
      </c>
      <c r="D732" s="4">
        <f t="shared" si="31"/>
        <v>3.1412912275996518E-2</v>
      </c>
      <c r="E732" s="4">
        <f t="shared" si="30"/>
        <v>9.1497615428545731E-2</v>
      </c>
    </row>
    <row r="733" spans="1:5" x14ac:dyDescent="0.35">
      <c r="A733" s="2">
        <v>42620</v>
      </c>
      <c r="B733" s="48">
        <v>614.54400599999997</v>
      </c>
      <c r="C733" s="4">
        <f t="shared" si="32"/>
        <v>6.7296689169238366E-3</v>
      </c>
      <c r="D733" s="4">
        <f t="shared" si="31"/>
        <v>4.0902853838788222E-2</v>
      </c>
      <c r="E733" s="4">
        <f t="shared" si="30"/>
        <v>0.11349532410808827</v>
      </c>
    </row>
    <row r="734" spans="1:5" x14ac:dyDescent="0.35">
      <c r="A734" s="2">
        <v>42621</v>
      </c>
      <c r="B734" s="48">
        <v>626.31597899999997</v>
      </c>
      <c r="C734" s="4">
        <f t="shared" si="32"/>
        <v>1.9155622518593152E-2</v>
      </c>
      <c r="D734" s="4">
        <f t="shared" si="31"/>
        <v>6.5562188221171658E-2</v>
      </c>
      <c r="E734" s="4">
        <f t="shared" si="30"/>
        <v>0.12389607080990972</v>
      </c>
    </row>
    <row r="735" spans="1:5" x14ac:dyDescent="0.35">
      <c r="A735" s="2">
        <v>42622</v>
      </c>
      <c r="B735" s="48">
        <v>622.86102300000005</v>
      </c>
      <c r="C735" s="4">
        <f t="shared" si="32"/>
        <v>-5.5163146332563029E-3</v>
      </c>
      <c r="D735" s="4">
        <f t="shared" si="31"/>
        <v>5.2727067024078589E-2</v>
      </c>
      <c r="E735" s="4">
        <f t="shared" si="30"/>
        <v>0.13044040272014146</v>
      </c>
    </row>
    <row r="736" spans="1:5" x14ac:dyDescent="0.35">
      <c r="A736" s="2">
        <v>42623</v>
      </c>
      <c r="B736" s="48">
        <v>623.50897199999997</v>
      </c>
      <c r="C736" s="4">
        <f t="shared" si="32"/>
        <v>1.040278611236678E-3</v>
      </c>
      <c r="D736" s="4">
        <f t="shared" si="31"/>
        <v>5.8805374262046128E-2</v>
      </c>
      <c r="E736" s="4">
        <f t="shared" si="30"/>
        <v>0.12653842983861108</v>
      </c>
    </row>
    <row r="737" spans="1:5" x14ac:dyDescent="0.35">
      <c r="A737" s="2">
        <v>42624</v>
      </c>
      <c r="B737" s="48">
        <v>606.71899399999995</v>
      </c>
      <c r="C737" s="4">
        <f t="shared" si="32"/>
        <v>-2.692820593446088E-2</v>
      </c>
      <c r="D737" s="4">
        <f t="shared" si="31"/>
        <v>3.4526839045347923E-2</v>
      </c>
      <c r="E737" s="4">
        <f t="shared" si="30"/>
        <v>4.8946084694736602E-2</v>
      </c>
    </row>
    <row r="738" spans="1:5" x14ac:dyDescent="0.35">
      <c r="A738" s="2">
        <v>42625</v>
      </c>
      <c r="B738" s="48">
        <v>608.24298099999999</v>
      </c>
      <c r="C738" s="4">
        <f t="shared" si="32"/>
        <v>2.5118498268079659E-3</v>
      </c>
      <c r="D738" s="4">
        <f t="shared" si="31"/>
        <v>4.0393259101790702E-2</v>
      </c>
      <c r="E738" s="4">
        <f t="shared" si="30"/>
        <v>-5.7416416032730289E-2</v>
      </c>
    </row>
    <row r="739" spans="1:5" x14ac:dyDescent="0.35">
      <c r="A739" s="2">
        <v>42626</v>
      </c>
      <c r="B739" s="48">
        <v>609.24102800000003</v>
      </c>
      <c r="C739" s="4">
        <f t="shared" si="32"/>
        <v>1.64086891452353E-3</v>
      </c>
      <c r="D739" s="4">
        <f t="shared" si="31"/>
        <v>6.7845774881428622E-2</v>
      </c>
      <c r="E739" s="4">
        <f t="shared" si="30"/>
        <v>-0.10273263905391172</v>
      </c>
    </row>
    <row r="740" spans="1:5" x14ac:dyDescent="0.35">
      <c r="A740" s="2">
        <v>42627</v>
      </c>
      <c r="B740" s="48">
        <v>610.68402100000003</v>
      </c>
      <c r="C740" s="4">
        <f t="shared" si="32"/>
        <v>2.3685092330978375E-3</v>
      </c>
      <c r="D740" s="4">
        <f t="shared" si="31"/>
        <v>7.5881567010158246E-2</v>
      </c>
      <c r="E740" s="4">
        <f t="shared" si="30"/>
        <v>-7.3649766164995967E-2</v>
      </c>
    </row>
    <row r="741" spans="1:5" x14ac:dyDescent="0.35">
      <c r="A741" s="2">
        <v>42628</v>
      </c>
      <c r="B741" s="48">
        <v>607.15502900000001</v>
      </c>
      <c r="C741" s="4">
        <f t="shared" si="32"/>
        <v>-5.7787528061095106E-3</v>
      </c>
      <c r="D741" s="4">
        <f t="shared" si="31"/>
        <v>5.212270670140251E-2</v>
      </c>
      <c r="E741" s="4">
        <f t="shared" si="30"/>
        <v>-9.2425172398556965E-2</v>
      </c>
    </row>
    <row r="742" spans="1:5" x14ac:dyDescent="0.35">
      <c r="A742" s="2">
        <v>42629</v>
      </c>
      <c r="B742" s="48">
        <v>606.97302200000001</v>
      </c>
      <c r="C742" s="4">
        <f t="shared" si="32"/>
        <v>-2.9977022557114985E-4</v>
      </c>
      <c r="D742" s="4">
        <f t="shared" si="31"/>
        <v>5.9136302580047539E-2</v>
      </c>
      <c r="E742" s="4">
        <f t="shared" si="30"/>
        <v>-0.1961694298808192</v>
      </c>
    </row>
    <row r="743" spans="1:5" x14ac:dyDescent="0.35">
      <c r="A743" s="2">
        <v>42630</v>
      </c>
      <c r="B743" s="48">
        <v>605.98400900000001</v>
      </c>
      <c r="C743" s="4">
        <f t="shared" si="32"/>
        <v>-1.6294183829475006E-3</v>
      </c>
      <c r="D743" s="4">
        <f t="shared" si="31"/>
        <v>5.5584415190246483E-2</v>
      </c>
      <c r="E743" s="4">
        <f t="shared" si="30"/>
        <v>-0.1750938962262254</v>
      </c>
    </row>
    <row r="744" spans="1:5" x14ac:dyDescent="0.35">
      <c r="A744" s="2">
        <v>42631</v>
      </c>
      <c r="B744" s="48">
        <v>609.87402299999997</v>
      </c>
      <c r="C744" s="4">
        <f t="shared" si="32"/>
        <v>6.4193344085421433E-3</v>
      </c>
      <c r="D744" s="4">
        <f t="shared" si="31"/>
        <v>5.9719279991373719E-2</v>
      </c>
      <c r="E744" s="4">
        <f t="shared" si="30"/>
        <v>-0.17844610018791873</v>
      </c>
    </row>
    <row r="745" spans="1:5" x14ac:dyDescent="0.35">
      <c r="A745" s="2">
        <v>42632</v>
      </c>
      <c r="B745" s="48">
        <v>609.22699</v>
      </c>
      <c r="C745" s="4">
        <f t="shared" si="32"/>
        <v>-1.0609289387620846E-3</v>
      </c>
      <c r="D745" s="4">
        <f t="shared" si="31"/>
        <v>4.8118566907759841E-2</v>
      </c>
      <c r="E745" s="4">
        <f t="shared" ref="E745:E808" si="33">SUM(C654:C745)</f>
        <v>-0.18949611454665505</v>
      </c>
    </row>
    <row r="746" spans="1:5" x14ac:dyDescent="0.35">
      <c r="A746" s="2">
        <v>42633</v>
      </c>
      <c r="B746" s="48">
        <v>608.31201199999998</v>
      </c>
      <c r="C746" s="4">
        <f t="shared" si="32"/>
        <v>-1.5018671447895038E-3</v>
      </c>
      <c r="D746" s="4">
        <f t="shared" si="31"/>
        <v>4.7285498099484236E-2</v>
      </c>
      <c r="E746" s="4">
        <f t="shared" si="33"/>
        <v>-0.1562301715581822</v>
      </c>
    </row>
    <row r="747" spans="1:5" x14ac:dyDescent="0.35">
      <c r="A747" s="2">
        <v>42634</v>
      </c>
      <c r="B747" s="48">
        <v>597.14898700000003</v>
      </c>
      <c r="C747" s="4">
        <f t="shared" si="32"/>
        <v>-1.8350821255852412E-2</v>
      </c>
      <c r="D747" s="4">
        <f t="shared" ref="D747:D810" si="34">SUM(C718:C747)</f>
        <v>1.9567855538513257E-2</v>
      </c>
      <c r="E747" s="4">
        <f t="shared" si="33"/>
        <v>-7.8851821901016361E-2</v>
      </c>
    </row>
    <row r="748" spans="1:5" x14ac:dyDescent="0.35">
      <c r="A748" s="2">
        <v>42635</v>
      </c>
      <c r="B748" s="48">
        <v>596.29797399999995</v>
      </c>
      <c r="C748" s="4">
        <f t="shared" si="32"/>
        <v>-1.4251267581905092E-3</v>
      </c>
      <c r="D748" s="4">
        <f t="shared" si="34"/>
        <v>2.3831686572103217E-2</v>
      </c>
      <c r="E748" s="4">
        <f t="shared" si="33"/>
        <v>2.5529307570036575E-2</v>
      </c>
    </row>
    <row r="749" spans="1:5" x14ac:dyDescent="0.35">
      <c r="A749" s="2">
        <v>42636</v>
      </c>
      <c r="B749" s="48">
        <v>602.84198000000004</v>
      </c>
      <c r="C749" s="4">
        <f t="shared" si="32"/>
        <v>1.0974389123113326E-2</v>
      </c>
      <c r="D749" s="4">
        <f t="shared" si="34"/>
        <v>4.0347536099752168E-2</v>
      </c>
      <c r="E749" s="4">
        <f t="shared" si="33"/>
        <v>-1.0233785091184777E-2</v>
      </c>
    </row>
    <row r="750" spans="1:5" x14ac:dyDescent="0.35">
      <c r="A750" s="2">
        <v>42637</v>
      </c>
      <c r="B750" s="48">
        <v>602.625</v>
      </c>
      <c r="C750" s="4">
        <f t="shared" si="32"/>
        <v>-3.5992848407806477E-4</v>
      </c>
      <c r="D750" s="4">
        <f t="shared" si="34"/>
        <v>4.4160472287087416E-2</v>
      </c>
      <c r="E750" s="4">
        <f t="shared" si="33"/>
        <v>-7.6817343071600486E-2</v>
      </c>
    </row>
    <row r="751" spans="1:5" x14ac:dyDescent="0.35">
      <c r="A751" s="2">
        <v>42638</v>
      </c>
      <c r="B751" s="48">
        <v>600.82598900000005</v>
      </c>
      <c r="C751" s="4">
        <f t="shared" si="32"/>
        <v>-2.9852910184607895E-3</v>
      </c>
      <c r="D751" s="4">
        <f t="shared" si="34"/>
        <v>3.7903906388879194E-2</v>
      </c>
      <c r="E751" s="4">
        <f t="shared" si="33"/>
        <v>-7.9538053807978182E-2</v>
      </c>
    </row>
    <row r="752" spans="1:5" x14ac:dyDescent="0.35">
      <c r="A752" s="2">
        <v>42639</v>
      </c>
      <c r="B752" s="48">
        <v>608.04303000000004</v>
      </c>
      <c r="C752" s="4">
        <f t="shared" si="32"/>
        <v>1.201186555197431E-2</v>
      </c>
      <c r="D752" s="4">
        <f t="shared" si="34"/>
        <v>6.6656845419996835E-2</v>
      </c>
      <c r="E752" s="4">
        <f t="shared" si="33"/>
        <v>-1.3767736431877564E-2</v>
      </c>
    </row>
    <row r="753" spans="1:5" x14ac:dyDescent="0.35">
      <c r="A753" s="2">
        <v>42640</v>
      </c>
      <c r="B753" s="48">
        <v>606.16601600000001</v>
      </c>
      <c r="C753" s="4">
        <f t="shared" si="32"/>
        <v>-3.0869756043417906E-3</v>
      </c>
      <c r="D753" s="4">
        <f t="shared" si="34"/>
        <v>5.6613142516610093E-2</v>
      </c>
      <c r="E753" s="4">
        <f t="shared" si="33"/>
        <v>-5.80199142717025E-2</v>
      </c>
    </row>
    <row r="754" spans="1:5" x14ac:dyDescent="0.35">
      <c r="A754" s="2">
        <v>42641</v>
      </c>
      <c r="B754" s="48">
        <v>604.728027</v>
      </c>
      <c r="C754" s="4">
        <f t="shared" si="32"/>
        <v>-2.3722692497495368E-3</v>
      </c>
      <c r="D754" s="4">
        <f t="shared" si="34"/>
        <v>5.3901085974702112E-2</v>
      </c>
      <c r="E754" s="4">
        <f t="shared" si="33"/>
        <v>-4.776535250095526E-2</v>
      </c>
    </row>
    <row r="755" spans="1:5" x14ac:dyDescent="0.35">
      <c r="A755" s="2">
        <v>42642</v>
      </c>
      <c r="B755" s="48">
        <v>605.692993</v>
      </c>
      <c r="C755" s="4">
        <f t="shared" si="32"/>
        <v>1.5957024594792646E-3</v>
      </c>
      <c r="D755" s="4">
        <f t="shared" si="34"/>
        <v>4.9581521716346111E-2</v>
      </c>
      <c r="E755" s="4">
        <f t="shared" si="33"/>
        <v>-3.5178998940805228E-2</v>
      </c>
    </row>
    <row r="756" spans="1:5" x14ac:dyDescent="0.35">
      <c r="A756" s="2">
        <v>42643</v>
      </c>
      <c r="B756" s="48">
        <v>609.73498500000005</v>
      </c>
      <c r="C756" s="4">
        <f t="shared" si="32"/>
        <v>6.6733345881715422E-3</v>
      </c>
      <c r="D756" s="4">
        <f t="shared" si="34"/>
        <v>5.9771731596337419E-2</v>
      </c>
      <c r="E756" s="4">
        <f t="shared" si="33"/>
        <v>-8.0775522009343903E-2</v>
      </c>
    </row>
    <row r="757" spans="1:5" x14ac:dyDescent="0.35">
      <c r="A757" s="2">
        <v>42644</v>
      </c>
      <c r="B757" s="48">
        <v>613.98297100000002</v>
      </c>
      <c r="C757" s="4">
        <f t="shared" si="32"/>
        <v>6.9669382674506508E-3</v>
      </c>
      <c r="D757" s="4">
        <f t="shared" si="34"/>
        <v>7.2245464429990913E-2</v>
      </c>
      <c r="E757" s="4">
        <f t="shared" si="33"/>
        <v>-7.8203182746351518E-2</v>
      </c>
    </row>
    <row r="758" spans="1:5" x14ac:dyDescent="0.35">
      <c r="A758" s="2">
        <v>42645</v>
      </c>
      <c r="B758" s="48">
        <v>610.89202899999998</v>
      </c>
      <c r="C758" s="4">
        <f t="shared" si="32"/>
        <v>-5.0342471143227652E-3</v>
      </c>
      <c r="D758" s="4">
        <f t="shared" si="34"/>
        <v>6.1560350347177439E-2</v>
      </c>
      <c r="E758" s="4">
        <f t="shared" si="33"/>
        <v>-0.12376111201908235</v>
      </c>
    </row>
    <row r="759" spans="1:5" x14ac:dyDescent="0.35">
      <c r="A759" s="2">
        <v>42646</v>
      </c>
      <c r="B759" s="48">
        <v>612.13299600000005</v>
      </c>
      <c r="C759" s="4">
        <f t="shared" si="32"/>
        <v>2.031401526111587E-3</v>
      </c>
      <c r="D759" s="4">
        <f t="shared" si="34"/>
        <v>2.4193783519953382E-2</v>
      </c>
      <c r="E759" s="4">
        <f t="shared" si="33"/>
        <v>-5.7728153959154427E-2</v>
      </c>
    </row>
    <row r="760" spans="1:5" x14ac:dyDescent="0.35">
      <c r="A760" s="2">
        <v>42647</v>
      </c>
      <c r="B760" s="48">
        <v>610.203979</v>
      </c>
      <c r="C760" s="4">
        <f t="shared" si="32"/>
        <v>-3.151303740535516E-3</v>
      </c>
      <c r="D760" s="4">
        <f t="shared" si="34"/>
        <v>3.6205667526852947E-3</v>
      </c>
      <c r="E760" s="4">
        <f t="shared" si="33"/>
        <v>-9.8832019190901454E-2</v>
      </c>
    </row>
    <row r="761" spans="1:5" x14ac:dyDescent="0.35">
      <c r="A761" s="2">
        <v>42648</v>
      </c>
      <c r="B761" s="48">
        <v>612.510986</v>
      </c>
      <c r="C761" s="4">
        <f t="shared" si="32"/>
        <v>3.7807144486023958E-3</v>
      </c>
      <c r="D761" s="4">
        <f t="shared" si="34"/>
        <v>1.0759531141368295E-2</v>
      </c>
      <c r="E761" s="4">
        <f t="shared" si="33"/>
        <v>-7.5984904609100012E-2</v>
      </c>
    </row>
    <row r="762" spans="1:5" x14ac:dyDescent="0.35">
      <c r="A762" s="2">
        <v>42649</v>
      </c>
      <c r="B762" s="48">
        <v>613.02099599999997</v>
      </c>
      <c r="C762" s="4">
        <f t="shared" si="32"/>
        <v>8.3265445299285368E-4</v>
      </c>
      <c r="D762" s="4">
        <f t="shared" si="34"/>
        <v>5.2519115561927565E-3</v>
      </c>
      <c r="E762" s="4">
        <f t="shared" si="33"/>
        <v>-8.5148835232532361E-2</v>
      </c>
    </row>
    <row r="763" spans="1:5" x14ac:dyDescent="0.35">
      <c r="A763" s="2">
        <v>42650</v>
      </c>
      <c r="B763" s="48">
        <v>617.12097200000005</v>
      </c>
      <c r="C763" s="4">
        <f t="shared" si="32"/>
        <v>6.6881493892585464E-3</v>
      </c>
      <c r="D763" s="4">
        <f t="shared" si="34"/>
        <v>5.2103920285274663E-3</v>
      </c>
      <c r="E763" s="4">
        <f t="shared" si="33"/>
        <v>-2.4175583986558724E-2</v>
      </c>
    </row>
    <row r="764" spans="1:5" x14ac:dyDescent="0.35">
      <c r="A764" s="2">
        <v>42651</v>
      </c>
      <c r="B764" s="48">
        <v>619.10797100000002</v>
      </c>
      <c r="C764" s="4">
        <f t="shared" si="32"/>
        <v>3.2197884858140569E-3</v>
      </c>
      <c r="D764" s="4">
        <f t="shared" si="34"/>
        <v>-1.0725442004251629E-2</v>
      </c>
      <c r="E764" s="4">
        <f t="shared" si="33"/>
        <v>-6.1484265053509901E-2</v>
      </c>
    </row>
    <row r="765" spans="1:5" x14ac:dyDescent="0.35">
      <c r="A765" s="2">
        <v>42652</v>
      </c>
      <c r="B765" s="48">
        <v>616.75201400000003</v>
      </c>
      <c r="C765" s="4">
        <f t="shared" si="32"/>
        <v>-3.8054056971590366E-3</v>
      </c>
      <c r="D765" s="4">
        <f t="shared" si="34"/>
        <v>-9.0145330681543623E-3</v>
      </c>
      <c r="E765" s="4">
        <f t="shared" si="33"/>
        <v>-4.1940157280758839E-2</v>
      </c>
    </row>
    <row r="766" spans="1:5" x14ac:dyDescent="0.35">
      <c r="A766" s="2">
        <v>42653</v>
      </c>
      <c r="B766" s="48">
        <v>618.99401899999998</v>
      </c>
      <c r="C766" s="4">
        <f t="shared" si="32"/>
        <v>3.6351806708490031E-3</v>
      </c>
      <c r="D766" s="4">
        <f t="shared" si="34"/>
        <v>-6.4196310085420372E-3</v>
      </c>
      <c r="E766" s="4">
        <f t="shared" si="33"/>
        <v>-3.5847011533830409E-2</v>
      </c>
    </row>
    <row r="767" spans="1:5" x14ac:dyDescent="0.35">
      <c r="A767" s="2">
        <v>42654</v>
      </c>
      <c r="B767" s="48">
        <v>641.07202099999995</v>
      </c>
      <c r="C767" s="4">
        <f t="shared" si="32"/>
        <v>3.5667553033335464E-2</v>
      </c>
      <c r="D767" s="4">
        <f t="shared" si="34"/>
        <v>5.6176127959254307E-2</v>
      </c>
      <c r="E767" s="4">
        <f t="shared" si="33"/>
        <v>2.4400253594476506E-3</v>
      </c>
    </row>
    <row r="768" spans="1:5" x14ac:dyDescent="0.35">
      <c r="A768" s="2">
        <v>42655</v>
      </c>
      <c r="B768" s="48">
        <v>636.19201699999996</v>
      </c>
      <c r="C768" s="4">
        <f t="shared" si="32"/>
        <v>-7.612255472306706E-3</v>
      </c>
      <c r="D768" s="4">
        <f t="shared" si="34"/>
        <v>4.6052022660139635E-2</v>
      </c>
      <c r="E768" s="4">
        <f t="shared" si="33"/>
        <v>-3.1253899754205894E-2</v>
      </c>
    </row>
    <row r="769" spans="1:5" x14ac:dyDescent="0.35">
      <c r="A769" s="2">
        <v>42656</v>
      </c>
      <c r="B769" s="48">
        <v>636.78601100000003</v>
      </c>
      <c r="C769" s="4">
        <f t="shared" si="32"/>
        <v>9.336709423062306E-4</v>
      </c>
      <c r="D769" s="4">
        <f t="shared" si="34"/>
        <v>4.5344824687922336E-2</v>
      </c>
      <c r="E769" s="4">
        <f t="shared" si="33"/>
        <v>-1.5147568443194426E-2</v>
      </c>
    </row>
    <row r="770" spans="1:5" x14ac:dyDescent="0.35">
      <c r="A770" s="2">
        <v>42657</v>
      </c>
      <c r="B770" s="48">
        <v>640.37799099999995</v>
      </c>
      <c r="C770" s="4">
        <f t="shared" si="32"/>
        <v>5.640796025589756E-3</v>
      </c>
      <c r="D770" s="4">
        <f t="shared" si="34"/>
        <v>4.8617111480414255E-2</v>
      </c>
      <c r="E770" s="4">
        <f t="shared" si="33"/>
        <v>-1.5022679842740305E-2</v>
      </c>
    </row>
    <row r="771" spans="1:5" x14ac:dyDescent="0.35">
      <c r="A771" s="2">
        <v>42658</v>
      </c>
      <c r="B771" s="48">
        <v>638.64599599999997</v>
      </c>
      <c r="C771" s="4">
        <f t="shared" si="32"/>
        <v>-2.7046447947021157E-3</v>
      </c>
      <c r="D771" s="4">
        <f t="shared" si="34"/>
        <v>5.1691219491821649E-2</v>
      </c>
      <c r="E771" s="4">
        <f t="shared" si="33"/>
        <v>-2.5594176251383938E-2</v>
      </c>
    </row>
    <row r="772" spans="1:5" x14ac:dyDescent="0.35">
      <c r="A772" s="2">
        <v>42659</v>
      </c>
      <c r="B772" s="48">
        <v>641.63098100000002</v>
      </c>
      <c r="C772" s="4">
        <f t="shared" si="32"/>
        <v>4.6739273693028327E-3</v>
      </c>
      <c r="D772" s="4">
        <f t="shared" si="34"/>
        <v>5.6664917086695632E-2</v>
      </c>
      <c r="E772" s="4">
        <f t="shared" si="33"/>
        <v>-1.7169088346172257E-2</v>
      </c>
    </row>
    <row r="773" spans="1:5" x14ac:dyDescent="0.35">
      <c r="A773" s="2">
        <v>42660</v>
      </c>
      <c r="B773" s="48">
        <v>639.192993</v>
      </c>
      <c r="C773" s="4">
        <f t="shared" si="32"/>
        <v>-3.799673133302206E-3</v>
      </c>
      <c r="D773" s="4">
        <f t="shared" si="34"/>
        <v>5.4494662336340927E-2</v>
      </c>
      <c r="E773" s="4">
        <f t="shared" si="33"/>
        <v>-4.9257029779253614E-2</v>
      </c>
    </row>
    <row r="774" spans="1:5" x14ac:dyDescent="0.35">
      <c r="A774" s="2">
        <v>42661</v>
      </c>
      <c r="B774" s="48">
        <v>637.96002199999998</v>
      </c>
      <c r="C774" s="4">
        <f t="shared" si="32"/>
        <v>-1.928949493349652E-3</v>
      </c>
      <c r="D774" s="4">
        <f t="shared" si="34"/>
        <v>4.6146378434449131E-2</v>
      </c>
      <c r="E774" s="4">
        <f t="shared" si="33"/>
        <v>-4.1835943215091875E-2</v>
      </c>
    </row>
    <row r="775" spans="1:5" x14ac:dyDescent="0.35">
      <c r="A775" s="2">
        <v>42662</v>
      </c>
      <c r="B775" s="48">
        <v>630.52002000000005</v>
      </c>
      <c r="C775" s="4">
        <f t="shared" si="32"/>
        <v>-1.1662175909825212E-2</v>
      </c>
      <c r="D775" s="4">
        <f t="shared" si="34"/>
        <v>3.5545131463386004E-2</v>
      </c>
      <c r="E775" s="4">
        <f t="shared" si="33"/>
        <v>-5.3138585866368881E-2</v>
      </c>
    </row>
    <row r="776" spans="1:5" x14ac:dyDescent="0.35">
      <c r="A776" s="2">
        <v>42663</v>
      </c>
      <c r="B776" s="48">
        <v>630.85699499999998</v>
      </c>
      <c r="C776" s="4">
        <f t="shared" si="32"/>
        <v>5.3443981049161593E-4</v>
      </c>
      <c r="D776" s="4">
        <f t="shared" si="34"/>
        <v>3.7581438418667124E-2</v>
      </c>
      <c r="E776" s="4">
        <f t="shared" si="33"/>
        <v>-4.1934804479229926E-2</v>
      </c>
    </row>
    <row r="777" spans="1:5" x14ac:dyDescent="0.35">
      <c r="A777" s="2">
        <v>42664</v>
      </c>
      <c r="B777" s="48">
        <v>632.82800299999997</v>
      </c>
      <c r="C777" s="4">
        <f t="shared" si="32"/>
        <v>3.1243340655990881E-3</v>
      </c>
      <c r="D777" s="4">
        <f t="shared" si="34"/>
        <v>5.9056593740118624E-2</v>
      </c>
      <c r="E777" s="4">
        <f t="shared" si="33"/>
        <v>-3.7799520787273222E-2</v>
      </c>
    </row>
    <row r="778" spans="1:5" x14ac:dyDescent="0.35">
      <c r="A778" s="2">
        <v>42665</v>
      </c>
      <c r="B778" s="48">
        <v>657.29400599999997</v>
      </c>
      <c r="C778" s="4">
        <f t="shared" si="32"/>
        <v>3.8661378579986749E-2</v>
      </c>
      <c r="D778" s="4">
        <f t="shared" si="34"/>
        <v>9.9143099078295882E-2</v>
      </c>
      <c r="E778" s="4">
        <f t="shared" si="33"/>
        <v>2.2505082998518278E-2</v>
      </c>
    </row>
    <row r="779" spans="1:5" x14ac:dyDescent="0.35">
      <c r="A779" s="2">
        <v>42666</v>
      </c>
      <c r="B779" s="48">
        <v>657.07098399999995</v>
      </c>
      <c r="C779" s="4">
        <f t="shared" si="32"/>
        <v>-3.3930326149966827E-4</v>
      </c>
      <c r="D779" s="4">
        <f t="shared" si="34"/>
        <v>8.7829406693682888E-2</v>
      </c>
      <c r="E779" s="4">
        <f t="shared" si="33"/>
        <v>1.4577604697825763E-2</v>
      </c>
    </row>
    <row r="780" spans="1:5" x14ac:dyDescent="0.35">
      <c r="A780" s="2">
        <v>42667</v>
      </c>
      <c r="B780" s="48">
        <v>653.760986</v>
      </c>
      <c r="C780" s="4">
        <f t="shared" si="32"/>
        <v>-5.0375044410726488E-3</v>
      </c>
      <c r="D780" s="4">
        <f t="shared" si="34"/>
        <v>8.3151830736688304E-2</v>
      </c>
      <c r="E780" s="4">
        <f t="shared" si="33"/>
        <v>8.0104098824163028E-4</v>
      </c>
    </row>
    <row r="781" spans="1:5" x14ac:dyDescent="0.35">
      <c r="A781" s="2">
        <v>42668</v>
      </c>
      <c r="B781" s="48">
        <v>657.58801300000005</v>
      </c>
      <c r="C781" s="4">
        <f t="shared" si="32"/>
        <v>5.8538626225090873E-3</v>
      </c>
      <c r="D781" s="4">
        <f t="shared" si="34"/>
        <v>9.199098437765818E-2</v>
      </c>
      <c r="E781" s="4">
        <f t="shared" si="33"/>
        <v>1.7524631932854917E-2</v>
      </c>
    </row>
    <row r="782" spans="1:5" x14ac:dyDescent="0.35">
      <c r="A782" s="2">
        <v>42669</v>
      </c>
      <c r="B782" s="48">
        <v>678.30401600000005</v>
      </c>
      <c r="C782" s="4">
        <f t="shared" ref="C782:C845" si="35">+B782/B781-1</f>
        <v>3.1503011901769629E-2</v>
      </c>
      <c r="D782" s="4">
        <f t="shared" si="34"/>
        <v>0.1114821307274535</v>
      </c>
      <c r="E782" s="4">
        <f t="shared" si="33"/>
        <v>5.2563798339296364E-2</v>
      </c>
    </row>
    <row r="783" spans="1:5" x14ac:dyDescent="0.35">
      <c r="A783" s="2">
        <v>42670</v>
      </c>
      <c r="B783" s="48">
        <v>688.31298800000002</v>
      </c>
      <c r="C783" s="4">
        <f t="shared" si="35"/>
        <v>1.475587902165687E-2</v>
      </c>
      <c r="D783" s="4">
        <f t="shared" si="34"/>
        <v>0.12932498535345216</v>
      </c>
      <c r="E783" s="4">
        <f t="shared" si="33"/>
        <v>6.337973251447071E-2</v>
      </c>
    </row>
    <row r="784" spans="1:5" x14ac:dyDescent="0.35">
      <c r="A784" s="2">
        <v>42671</v>
      </c>
      <c r="B784" s="48">
        <v>689.65100099999995</v>
      </c>
      <c r="C784" s="4">
        <f t="shared" si="35"/>
        <v>1.9439020087179681E-3</v>
      </c>
      <c r="D784" s="4">
        <f t="shared" si="34"/>
        <v>0.13364115661191966</v>
      </c>
      <c r="E784" s="4">
        <f t="shared" si="33"/>
        <v>6.4279879769726378E-2</v>
      </c>
    </row>
    <row r="785" spans="1:5" x14ac:dyDescent="0.35">
      <c r="A785" s="2">
        <v>42672</v>
      </c>
      <c r="B785" s="48">
        <v>714.47900400000003</v>
      </c>
      <c r="C785" s="4">
        <f t="shared" si="35"/>
        <v>3.6000822102772556E-2</v>
      </c>
      <c r="D785" s="4">
        <f t="shared" si="34"/>
        <v>0.16804627625521296</v>
      </c>
      <c r="E785" s="4">
        <f t="shared" si="33"/>
        <v>9.7293027808262433E-2</v>
      </c>
    </row>
    <row r="786" spans="1:5" x14ac:dyDescent="0.35">
      <c r="A786" s="2">
        <v>42673</v>
      </c>
      <c r="B786" s="48">
        <v>701.864014</v>
      </c>
      <c r="C786" s="4">
        <f t="shared" si="35"/>
        <v>-1.7656208131204942E-2</v>
      </c>
      <c r="D786" s="4">
        <f t="shared" si="34"/>
        <v>0.14371673353583647</v>
      </c>
      <c r="E786" s="4">
        <f t="shared" si="33"/>
        <v>8.2597292541503387E-2</v>
      </c>
    </row>
    <row r="787" spans="1:5" x14ac:dyDescent="0.35">
      <c r="A787" s="2">
        <v>42674</v>
      </c>
      <c r="B787" s="48">
        <v>700.97198500000002</v>
      </c>
      <c r="C787" s="4">
        <f t="shared" si="35"/>
        <v>-1.2709427783826888E-3</v>
      </c>
      <c r="D787" s="4">
        <f t="shared" si="34"/>
        <v>0.13547885249000313</v>
      </c>
      <c r="E787" s="4">
        <f t="shared" si="33"/>
        <v>0.12768327856223105</v>
      </c>
    </row>
    <row r="788" spans="1:5" x14ac:dyDescent="0.35">
      <c r="A788" s="2">
        <v>42675</v>
      </c>
      <c r="B788" s="48">
        <v>729.79303000000004</v>
      </c>
      <c r="C788" s="4">
        <f t="shared" si="35"/>
        <v>4.1115830042765644E-2</v>
      </c>
      <c r="D788" s="4">
        <f t="shared" si="34"/>
        <v>0.18162892964709154</v>
      </c>
      <c r="E788" s="4">
        <f t="shared" si="33"/>
        <v>0.19826863963909891</v>
      </c>
    </row>
    <row r="789" spans="1:5" x14ac:dyDescent="0.35">
      <c r="A789" s="2">
        <v>42676</v>
      </c>
      <c r="B789" s="48">
        <v>740.828979</v>
      </c>
      <c r="C789" s="4">
        <f t="shared" si="35"/>
        <v>1.5122025761194147E-2</v>
      </c>
      <c r="D789" s="4">
        <f t="shared" si="34"/>
        <v>0.1947195538821741</v>
      </c>
      <c r="E789" s="4">
        <f t="shared" si="33"/>
        <v>0.31038829784734012</v>
      </c>
    </row>
    <row r="790" spans="1:5" x14ac:dyDescent="0.35">
      <c r="A790" s="2">
        <v>42677</v>
      </c>
      <c r="B790" s="48">
        <v>688.70001200000002</v>
      </c>
      <c r="C790" s="4">
        <f t="shared" si="35"/>
        <v>-7.0365723368928879E-2</v>
      </c>
      <c r="D790" s="4">
        <f t="shared" si="34"/>
        <v>0.12750513425378074</v>
      </c>
      <c r="E790" s="4">
        <f t="shared" si="33"/>
        <v>0.2055181731589093</v>
      </c>
    </row>
    <row r="791" spans="1:5" x14ac:dyDescent="0.35">
      <c r="A791" s="2">
        <v>42678</v>
      </c>
      <c r="B791" s="48">
        <v>703.23498500000005</v>
      </c>
      <c r="C791" s="4">
        <f t="shared" si="35"/>
        <v>2.1104940825817931E-2</v>
      </c>
      <c r="D791" s="4">
        <f t="shared" si="34"/>
        <v>0.14482936063099627</v>
      </c>
      <c r="E791" s="4">
        <f t="shared" si="33"/>
        <v>0.20555148678724056</v>
      </c>
    </row>
    <row r="792" spans="1:5" x14ac:dyDescent="0.35">
      <c r="A792" s="2">
        <v>42679</v>
      </c>
      <c r="B792" s="48">
        <v>703.41803000000004</v>
      </c>
      <c r="C792" s="4">
        <f t="shared" si="35"/>
        <v>2.6028995130267241E-4</v>
      </c>
      <c r="D792" s="4">
        <f t="shared" si="34"/>
        <v>0.14425699612930609</v>
      </c>
      <c r="E792" s="4">
        <f t="shared" si="33"/>
        <v>0.21142483698071779</v>
      </c>
    </row>
    <row r="793" spans="1:5" x14ac:dyDescent="0.35">
      <c r="A793" s="2">
        <v>42680</v>
      </c>
      <c r="B793" s="48">
        <v>711.521973</v>
      </c>
      <c r="C793" s="4">
        <f t="shared" si="35"/>
        <v>1.1520806482597568E-2</v>
      </c>
      <c r="D793" s="4">
        <f t="shared" si="34"/>
        <v>0.14908965322264511</v>
      </c>
      <c r="E793" s="4">
        <f t="shared" si="33"/>
        <v>0.2007995007650899</v>
      </c>
    </row>
    <row r="794" spans="1:5" x14ac:dyDescent="0.35">
      <c r="A794" s="2">
        <v>42681</v>
      </c>
      <c r="B794" s="48">
        <v>703.13098100000002</v>
      </c>
      <c r="C794" s="4">
        <f t="shared" si="35"/>
        <v>-1.1793018794094223E-2</v>
      </c>
      <c r="D794" s="4">
        <f t="shared" si="34"/>
        <v>0.13407684594273683</v>
      </c>
      <c r="E794" s="4">
        <f t="shared" si="33"/>
        <v>0.18064960764999871</v>
      </c>
    </row>
    <row r="795" spans="1:5" x14ac:dyDescent="0.35">
      <c r="A795" s="2">
        <v>42682</v>
      </c>
      <c r="B795" s="48">
        <v>709.84802200000001</v>
      </c>
      <c r="C795" s="4">
        <f t="shared" si="35"/>
        <v>9.5530437166158055E-3</v>
      </c>
      <c r="D795" s="4">
        <f t="shared" si="34"/>
        <v>0.14743529535651168</v>
      </c>
      <c r="E795" s="4">
        <f t="shared" si="33"/>
        <v>0.19296292401248238</v>
      </c>
    </row>
    <row r="796" spans="1:5" x14ac:dyDescent="0.35">
      <c r="A796" s="2">
        <v>42683</v>
      </c>
      <c r="B796" s="48">
        <v>723.27301</v>
      </c>
      <c r="C796" s="4">
        <f t="shared" si="35"/>
        <v>1.8912482086200777E-2</v>
      </c>
      <c r="D796" s="4">
        <f t="shared" si="34"/>
        <v>0.16271259677186345</v>
      </c>
      <c r="E796" s="4">
        <f t="shared" si="33"/>
        <v>0.21737911796247344</v>
      </c>
    </row>
    <row r="797" spans="1:5" x14ac:dyDescent="0.35">
      <c r="A797" s="2">
        <v>42684</v>
      </c>
      <c r="B797" s="48">
        <v>715.533997</v>
      </c>
      <c r="C797" s="4">
        <f t="shared" si="35"/>
        <v>-1.0699988652970727E-2</v>
      </c>
      <c r="D797" s="4">
        <f t="shared" si="34"/>
        <v>0.11634505508555726</v>
      </c>
      <c r="E797" s="4">
        <f t="shared" si="33"/>
        <v>0.19936032274566595</v>
      </c>
    </row>
    <row r="798" spans="1:5" x14ac:dyDescent="0.35">
      <c r="A798" s="2">
        <v>42685</v>
      </c>
      <c r="B798" s="48">
        <v>716.41101100000003</v>
      </c>
      <c r="C798" s="4">
        <f t="shared" si="35"/>
        <v>1.2256776109549339E-3</v>
      </c>
      <c r="D798" s="4">
        <f t="shared" si="34"/>
        <v>0.1251829881688189</v>
      </c>
      <c r="E798" s="4">
        <f t="shared" si="33"/>
        <v>0.20562402898335175</v>
      </c>
    </row>
    <row r="799" spans="1:5" x14ac:dyDescent="0.35">
      <c r="A799" s="2">
        <v>42686</v>
      </c>
      <c r="B799" s="48">
        <v>705.05401600000005</v>
      </c>
      <c r="C799" s="4">
        <f t="shared" si="35"/>
        <v>-1.5852624855873354E-2</v>
      </c>
      <c r="D799" s="4">
        <f t="shared" si="34"/>
        <v>0.10839669237063931</v>
      </c>
      <c r="E799" s="4">
        <f t="shared" si="33"/>
        <v>0.19242107484524107</v>
      </c>
    </row>
    <row r="800" spans="1:5" x14ac:dyDescent="0.35">
      <c r="A800" s="2">
        <v>42687</v>
      </c>
      <c r="B800" s="48">
        <v>702.03100600000005</v>
      </c>
      <c r="C800" s="4">
        <f t="shared" si="35"/>
        <v>-4.2876289353693808E-3</v>
      </c>
      <c r="D800" s="4">
        <f t="shared" si="34"/>
        <v>9.8468267409680177E-2</v>
      </c>
      <c r="E800" s="4">
        <f t="shared" si="33"/>
        <v>0.1914880161395065</v>
      </c>
    </row>
    <row r="801" spans="1:5" x14ac:dyDescent="0.35">
      <c r="A801" s="2">
        <v>42688</v>
      </c>
      <c r="B801" s="48">
        <v>705.02099599999997</v>
      </c>
      <c r="C801" s="4">
        <f t="shared" si="35"/>
        <v>4.2590568998315259E-3</v>
      </c>
      <c r="D801" s="4">
        <f t="shared" si="34"/>
        <v>0.10543196910421382</v>
      </c>
      <c r="E801" s="4">
        <f t="shared" si="33"/>
        <v>0.22155871990445242</v>
      </c>
    </row>
    <row r="802" spans="1:5" x14ac:dyDescent="0.35">
      <c r="A802" s="2">
        <v>42689</v>
      </c>
      <c r="B802" s="48">
        <v>711.61901899999998</v>
      </c>
      <c r="C802" s="4">
        <f t="shared" si="35"/>
        <v>9.358619158059911E-3</v>
      </c>
      <c r="D802" s="4">
        <f t="shared" si="34"/>
        <v>0.1101166608929709</v>
      </c>
      <c r="E802" s="4">
        <f t="shared" si="33"/>
        <v>0.23658462195814411</v>
      </c>
    </row>
    <row r="803" spans="1:5" x14ac:dyDescent="0.35">
      <c r="A803" s="2">
        <v>42690</v>
      </c>
      <c r="B803" s="48">
        <v>744.19799799999998</v>
      </c>
      <c r="C803" s="4">
        <f t="shared" si="35"/>
        <v>4.5781489996967073E-2</v>
      </c>
      <c r="D803" s="4">
        <f t="shared" si="34"/>
        <v>0.15969782402324018</v>
      </c>
      <c r="E803" s="4">
        <f t="shared" si="33"/>
        <v>0.26438600445246496</v>
      </c>
    </row>
    <row r="804" spans="1:5" x14ac:dyDescent="0.35">
      <c r="A804" s="2">
        <v>42691</v>
      </c>
      <c r="B804" s="48">
        <v>740.97699</v>
      </c>
      <c r="C804" s="4">
        <f t="shared" si="35"/>
        <v>-4.3281599905620194E-3</v>
      </c>
      <c r="D804" s="4">
        <f t="shared" si="34"/>
        <v>0.15729861352602781</v>
      </c>
      <c r="E804" s="4">
        <f t="shared" si="33"/>
        <v>0.26737121056611912</v>
      </c>
    </row>
    <row r="805" spans="1:5" x14ac:dyDescent="0.35">
      <c r="A805" s="2">
        <v>42692</v>
      </c>
      <c r="B805" s="48">
        <v>751.58502199999998</v>
      </c>
      <c r="C805" s="4">
        <f t="shared" si="35"/>
        <v>1.4316277216651407E-2</v>
      </c>
      <c r="D805" s="4">
        <f t="shared" si="34"/>
        <v>0.18327706665250443</v>
      </c>
      <c r="E805" s="4">
        <f t="shared" si="33"/>
        <v>0.27976501877591697</v>
      </c>
    </row>
    <row r="806" spans="1:5" x14ac:dyDescent="0.35">
      <c r="A806" s="2">
        <v>42693</v>
      </c>
      <c r="B806" s="48">
        <v>751.61602800000003</v>
      </c>
      <c r="C806" s="4">
        <f t="shared" si="35"/>
        <v>4.1254148356317799E-5</v>
      </c>
      <c r="D806" s="4">
        <f t="shared" si="34"/>
        <v>0.18278388099036913</v>
      </c>
      <c r="E806" s="4">
        <f t="shared" si="33"/>
        <v>0.27752180331685838</v>
      </c>
    </row>
    <row r="807" spans="1:5" x14ac:dyDescent="0.35">
      <c r="A807" s="2">
        <v>42694</v>
      </c>
      <c r="B807" s="48">
        <v>731.02600099999995</v>
      </c>
      <c r="C807" s="4">
        <f t="shared" si="35"/>
        <v>-2.7394342633683233E-2</v>
      </c>
      <c r="D807" s="4">
        <f t="shared" si="34"/>
        <v>0.15226520429108681</v>
      </c>
      <c r="E807" s="4">
        <f t="shared" si="33"/>
        <v>0.23958767653832336</v>
      </c>
    </row>
    <row r="808" spans="1:5" x14ac:dyDescent="0.35">
      <c r="A808" s="2">
        <v>42695</v>
      </c>
      <c r="B808" s="48">
        <v>739.24798599999997</v>
      </c>
      <c r="C808" s="4">
        <f t="shared" si="35"/>
        <v>1.1247185447238239E-2</v>
      </c>
      <c r="D808" s="4">
        <f t="shared" si="34"/>
        <v>0.1248510111583383</v>
      </c>
      <c r="E808" s="4">
        <f t="shared" si="33"/>
        <v>0.2515036603220755</v>
      </c>
    </row>
    <row r="809" spans="1:5" x14ac:dyDescent="0.35">
      <c r="A809" s="2">
        <v>42696</v>
      </c>
      <c r="B809" s="48">
        <v>751.34698500000002</v>
      </c>
      <c r="C809" s="4">
        <f t="shared" si="35"/>
        <v>1.6366630994108622E-2</v>
      </c>
      <c r="D809" s="4">
        <f t="shared" si="34"/>
        <v>0.14155694541394659</v>
      </c>
      <c r="E809" s="4">
        <f t="shared" ref="E809:E872" si="36">SUM(C718:C809)</f>
        <v>0.25850347001106555</v>
      </c>
    </row>
    <row r="810" spans="1:5" x14ac:dyDescent="0.35">
      <c r="A810" s="2">
        <v>42697</v>
      </c>
      <c r="B810" s="48">
        <v>744.59399399999995</v>
      </c>
      <c r="C810" s="4">
        <f t="shared" si="35"/>
        <v>-8.9878460083260281E-3</v>
      </c>
      <c r="D810" s="4">
        <f t="shared" si="34"/>
        <v>0.13760660384669321</v>
      </c>
      <c r="E810" s="4">
        <f t="shared" si="36"/>
        <v>0.25520458179451999</v>
      </c>
    </row>
    <row r="811" spans="1:5" x14ac:dyDescent="0.35">
      <c r="A811" s="2">
        <v>42698</v>
      </c>
      <c r="B811" s="48">
        <v>740.28900099999998</v>
      </c>
      <c r="C811" s="4">
        <f t="shared" si="35"/>
        <v>-5.7816649539077503E-3</v>
      </c>
      <c r="D811" s="4">
        <f t="shared" ref="D811:D874" si="37">SUM(C782:C811)</f>
        <v>0.12597107627027637</v>
      </c>
      <c r="E811" s="4">
        <f t="shared" si="36"/>
        <v>0.25496437724514787</v>
      </c>
    </row>
    <row r="812" spans="1:5" x14ac:dyDescent="0.35">
      <c r="A812" s="2">
        <v>42699</v>
      </c>
      <c r="B812" s="48">
        <v>741.64898700000003</v>
      </c>
      <c r="C812" s="4">
        <f t="shared" si="35"/>
        <v>1.8371014538416386E-3</v>
      </c>
      <c r="D812" s="4">
        <f t="shared" si="37"/>
        <v>9.6305165822348382E-2</v>
      </c>
      <c r="E812" s="4">
        <f t="shared" si="36"/>
        <v>0.26097434337040282</v>
      </c>
    </row>
    <row r="813" spans="1:5" x14ac:dyDescent="0.35">
      <c r="A813" s="2">
        <v>42700</v>
      </c>
      <c r="B813" s="48">
        <v>735.38201900000001</v>
      </c>
      <c r="C813" s="4">
        <f t="shared" si="35"/>
        <v>-8.4500459244880588E-3</v>
      </c>
      <c r="D813" s="4">
        <f t="shared" si="37"/>
        <v>7.3099240876203453E-2</v>
      </c>
      <c r="E813" s="4">
        <f t="shared" si="36"/>
        <v>0.24925302256616733</v>
      </c>
    </row>
    <row r="814" spans="1:5" x14ac:dyDescent="0.35">
      <c r="A814" s="2">
        <v>42701</v>
      </c>
      <c r="B814" s="48">
        <v>732.03497300000004</v>
      </c>
      <c r="C814" s="4">
        <f t="shared" si="35"/>
        <v>-4.5514384544667053E-3</v>
      </c>
      <c r="D814" s="4">
        <f t="shared" si="37"/>
        <v>6.660390041301878E-2</v>
      </c>
      <c r="E814" s="4">
        <f t="shared" si="36"/>
        <v>0.26144265759084395</v>
      </c>
    </row>
    <row r="815" spans="1:5" x14ac:dyDescent="0.35">
      <c r="A815" s="2">
        <v>42702</v>
      </c>
      <c r="B815" s="48">
        <v>735.81298800000002</v>
      </c>
      <c r="C815" s="4">
        <f t="shared" si="35"/>
        <v>5.1609760999764553E-3</v>
      </c>
      <c r="D815" s="4">
        <f t="shared" si="37"/>
        <v>3.5764054410222679E-2</v>
      </c>
      <c r="E815" s="4">
        <f t="shared" si="36"/>
        <v>0.25964690639177546</v>
      </c>
    </row>
    <row r="816" spans="1:5" x14ac:dyDescent="0.35">
      <c r="A816" s="2">
        <v>42703</v>
      </c>
      <c r="B816" s="48">
        <v>735.60400400000003</v>
      </c>
      <c r="C816" s="4">
        <f t="shared" si="35"/>
        <v>-2.8401781894071831E-4</v>
      </c>
      <c r="D816" s="4">
        <f t="shared" si="37"/>
        <v>5.3136244722486903E-2</v>
      </c>
      <c r="E816" s="4">
        <f t="shared" si="36"/>
        <v>0.25902310128067629</v>
      </c>
    </row>
    <row r="817" spans="1:5" x14ac:dyDescent="0.35">
      <c r="A817" s="2">
        <v>42704</v>
      </c>
      <c r="B817" s="48">
        <v>745.69097899999997</v>
      </c>
      <c r="C817" s="4">
        <f t="shared" si="35"/>
        <v>1.3712506926484735E-2</v>
      </c>
      <c r="D817" s="4">
        <f t="shared" si="37"/>
        <v>6.8119694427354327E-2</v>
      </c>
      <c r="E817" s="4">
        <f t="shared" si="36"/>
        <v>0.26682034148932576</v>
      </c>
    </row>
    <row r="818" spans="1:5" x14ac:dyDescent="0.35">
      <c r="A818" s="2">
        <v>42705</v>
      </c>
      <c r="B818" s="48">
        <v>756.77398700000003</v>
      </c>
      <c r="C818" s="4">
        <f t="shared" si="35"/>
        <v>1.486273578750108E-2</v>
      </c>
      <c r="D818" s="4">
        <f t="shared" si="37"/>
        <v>4.1866600172089763E-2</v>
      </c>
      <c r="E818" s="4">
        <f t="shared" si="36"/>
        <v>0.28519995256864661</v>
      </c>
    </row>
    <row r="819" spans="1:5" x14ac:dyDescent="0.35">
      <c r="A819" s="2">
        <v>42706</v>
      </c>
      <c r="B819" s="48">
        <v>777.94397000000004</v>
      </c>
      <c r="C819" s="4">
        <f t="shared" si="35"/>
        <v>2.7973983466215602E-2</v>
      </c>
      <c r="D819" s="4">
        <f t="shared" si="37"/>
        <v>5.4718557877111218E-2</v>
      </c>
      <c r="E819" s="4">
        <f t="shared" si="36"/>
        <v>0.31868073060106505</v>
      </c>
    </row>
    <row r="820" spans="1:5" x14ac:dyDescent="0.35">
      <c r="A820" s="2">
        <v>42707</v>
      </c>
      <c r="B820" s="48">
        <v>771.15502900000001</v>
      </c>
      <c r="C820" s="4">
        <f t="shared" si="35"/>
        <v>-8.7267737289614677E-3</v>
      </c>
      <c r="D820" s="4">
        <f t="shared" si="37"/>
        <v>0.11635750751707863</v>
      </c>
      <c r="E820" s="4">
        <f t="shared" si="36"/>
        <v>0.30430308990361288</v>
      </c>
    </row>
    <row r="821" spans="1:5" x14ac:dyDescent="0.35">
      <c r="A821" s="2">
        <v>42708</v>
      </c>
      <c r="B821" s="48">
        <v>773.87200900000005</v>
      </c>
      <c r="C821" s="4">
        <f t="shared" si="35"/>
        <v>3.5232604312045446E-3</v>
      </c>
      <c r="D821" s="4">
        <f t="shared" si="37"/>
        <v>9.8775827122465243E-2</v>
      </c>
      <c r="E821" s="4">
        <f t="shared" si="36"/>
        <v>0.26842838198148178</v>
      </c>
    </row>
    <row r="822" spans="1:5" x14ac:dyDescent="0.35">
      <c r="A822" s="2">
        <v>42709</v>
      </c>
      <c r="B822" s="48">
        <v>758.70001200000002</v>
      </c>
      <c r="C822" s="4">
        <f t="shared" si="35"/>
        <v>-1.9605305300556486E-2</v>
      </c>
      <c r="D822" s="4">
        <f t="shared" si="37"/>
        <v>7.8910231870606085E-2</v>
      </c>
      <c r="E822" s="4">
        <f t="shared" si="36"/>
        <v>0.23140116365419272</v>
      </c>
    </row>
    <row r="823" spans="1:5" x14ac:dyDescent="0.35">
      <c r="A823" s="2">
        <v>42710</v>
      </c>
      <c r="B823" s="48">
        <v>764.22399900000005</v>
      </c>
      <c r="C823" s="4">
        <f t="shared" si="35"/>
        <v>7.2808579315009059E-3</v>
      </c>
      <c r="D823" s="4">
        <f t="shared" si="37"/>
        <v>7.4670283319509423E-2</v>
      </c>
      <c r="E823" s="4">
        <f t="shared" si="36"/>
        <v>0.24204027152577423</v>
      </c>
    </row>
    <row r="824" spans="1:5" x14ac:dyDescent="0.35">
      <c r="A824" s="2">
        <v>42711</v>
      </c>
      <c r="B824" s="48">
        <v>768.13201900000001</v>
      </c>
      <c r="C824" s="4">
        <f t="shared" si="35"/>
        <v>5.1137101230969151E-3</v>
      </c>
      <c r="D824" s="4">
        <f t="shared" si="37"/>
        <v>9.1577012236700561E-2</v>
      </c>
      <c r="E824" s="4">
        <f t="shared" si="36"/>
        <v>0.24081370761070275</v>
      </c>
    </row>
    <row r="825" spans="1:5" x14ac:dyDescent="0.35">
      <c r="A825" s="2">
        <v>42712</v>
      </c>
      <c r="B825" s="48">
        <v>770.80999799999995</v>
      </c>
      <c r="C825" s="4">
        <f t="shared" si="35"/>
        <v>3.486352519826319E-3</v>
      </c>
      <c r="D825" s="4">
        <f t="shared" si="37"/>
        <v>8.5510321039911075E-2</v>
      </c>
      <c r="E825" s="4">
        <f t="shared" si="36"/>
        <v>0.23757039121360524</v>
      </c>
    </row>
    <row r="826" spans="1:5" x14ac:dyDescent="0.35">
      <c r="A826" s="2">
        <v>42713</v>
      </c>
      <c r="B826" s="48">
        <v>772.79400599999997</v>
      </c>
      <c r="C826" s="4">
        <f t="shared" si="35"/>
        <v>2.5739261363342258E-3</v>
      </c>
      <c r="D826" s="4">
        <f t="shared" si="37"/>
        <v>6.9171765090044524E-2</v>
      </c>
      <c r="E826" s="4">
        <f t="shared" si="36"/>
        <v>0.22098869483134631</v>
      </c>
    </row>
    <row r="827" spans="1:5" x14ac:dyDescent="0.35">
      <c r="A827" s="2">
        <v>42714</v>
      </c>
      <c r="B827" s="48">
        <v>774.65002400000003</v>
      </c>
      <c r="C827" s="4">
        <f t="shared" si="35"/>
        <v>2.4016982347039306E-3</v>
      </c>
      <c r="D827" s="4">
        <f t="shared" si="37"/>
        <v>8.2273451977719181E-2</v>
      </c>
      <c r="E827" s="4">
        <f t="shared" si="36"/>
        <v>0.22890670769930654</v>
      </c>
    </row>
    <row r="828" spans="1:5" x14ac:dyDescent="0.35">
      <c r="A828" s="2">
        <v>42715</v>
      </c>
      <c r="B828" s="48">
        <v>769.73101799999995</v>
      </c>
      <c r="C828" s="4">
        <f t="shared" si="35"/>
        <v>-6.34997204879717E-3</v>
      </c>
      <c r="D828" s="4">
        <f t="shared" si="37"/>
        <v>7.4697802317967077E-2</v>
      </c>
      <c r="E828" s="4">
        <f t="shared" si="36"/>
        <v>0.2215164570392727</v>
      </c>
    </row>
    <row r="829" spans="1:5" x14ac:dyDescent="0.35">
      <c r="A829" s="2">
        <v>42716</v>
      </c>
      <c r="B829" s="48">
        <v>780.08697500000005</v>
      </c>
      <c r="C829" s="4">
        <f t="shared" si="35"/>
        <v>1.3453994652454115E-2</v>
      </c>
      <c r="D829" s="4">
        <f t="shared" si="37"/>
        <v>0.10400442182629455</v>
      </c>
      <c r="E829" s="4">
        <f t="shared" si="36"/>
        <v>0.26189865762618769</v>
      </c>
    </row>
    <row r="830" spans="1:5" x14ac:dyDescent="0.35">
      <c r="A830" s="2">
        <v>42717</v>
      </c>
      <c r="B830" s="48">
        <v>780.55602999999996</v>
      </c>
      <c r="C830" s="4">
        <f t="shared" si="35"/>
        <v>6.0128551691285281E-4</v>
      </c>
      <c r="D830" s="4">
        <f t="shared" si="37"/>
        <v>0.10889333627857678</v>
      </c>
      <c r="E830" s="4">
        <f t="shared" si="36"/>
        <v>0.25998809331629258</v>
      </c>
    </row>
    <row r="831" spans="1:5" x14ac:dyDescent="0.35">
      <c r="A831" s="2">
        <v>42718</v>
      </c>
      <c r="B831" s="48">
        <v>781.48101799999995</v>
      </c>
      <c r="C831" s="4">
        <f t="shared" si="35"/>
        <v>1.185037286817181E-3</v>
      </c>
      <c r="D831" s="4">
        <f t="shared" si="37"/>
        <v>0.10581931666556244</v>
      </c>
      <c r="E831" s="4">
        <f t="shared" si="36"/>
        <v>0.25953226168858623</v>
      </c>
    </row>
    <row r="832" spans="1:5" x14ac:dyDescent="0.35">
      <c r="A832" s="2">
        <v>42719</v>
      </c>
      <c r="B832" s="48">
        <v>778.08801300000005</v>
      </c>
      <c r="C832" s="4">
        <f t="shared" si="35"/>
        <v>-4.3417625276215288E-3</v>
      </c>
      <c r="D832" s="4">
        <f t="shared" si="37"/>
        <v>9.2118934979880995E-2</v>
      </c>
      <c r="E832" s="4">
        <f t="shared" si="36"/>
        <v>0.25282198992786686</v>
      </c>
    </row>
    <row r="833" spans="1:5" x14ac:dyDescent="0.35">
      <c r="A833" s="2">
        <v>42720</v>
      </c>
      <c r="B833" s="48">
        <v>784.90698199999997</v>
      </c>
      <c r="C833" s="4">
        <f t="shared" si="35"/>
        <v>8.7637502262869482E-3</v>
      </c>
      <c r="D833" s="4">
        <f t="shared" si="37"/>
        <v>5.5101195209200871E-2</v>
      </c>
      <c r="E833" s="4">
        <f t="shared" si="36"/>
        <v>0.26736449296026332</v>
      </c>
    </row>
    <row r="834" spans="1:5" x14ac:dyDescent="0.35">
      <c r="A834" s="2">
        <v>42721</v>
      </c>
      <c r="B834" s="48">
        <v>790.828979</v>
      </c>
      <c r="C834" s="4">
        <f t="shared" si="35"/>
        <v>7.5448392431296529E-3</v>
      </c>
      <c r="D834" s="4">
        <f t="shared" si="37"/>
        <v>6.6974194442892543E-2</v>
      </c>
      <c r="E834" s="4">
        <f t="shared" si="36"/>
        <v>0.27520910242896413</v>
      </c>
    </row>
    <row r="835" spans="1:5" x14ac:dyDescent="0.35">
      <c r="A835" s="2">
        <v>42722</v>
      </c>
      <c r="B835" s="48">
        <v>790.53002900000001</v>
      </c>
      <c r="C835" s="4">
        <f t="shared" si="35"/>
        <v>-3.7802104872031173E-4</v>
      </c>
      <c r="D835" s="4">
        <f t="shared" si="37"/>
        <v>5.2279896177520824E-2</v>
      </c>
      <c r="E835" s="4">
        <f t="shared" si="36"/>
        <v>0.27646049976319131</v>
      </c>
    </row>
    <row r="836" spans="1:5" x14ac:dyDescent="0.35">
      <c r="A836" s="2">
        <v>42723</v>
      </c>
      <c r="B836" s="48">
        <v>792.71398899999997</v>
      </c>
      <c r="C836" s="4">
        <f t="shared" si="35"/>
        <v>2.7626528024022878E-3</v>
      </c>
      <c r="D836" s="4">
        <f t="shared" si="37"/>
        <v>5.5001294831566794E-2</v>
      </c>
      <c r="E836" s="4">
        <f t="shared" si="36"/>
        <v>0.27280381815705146</v>
      </c>
    </row>
    <row r="837" spans="1:5" x14ac:dyDescent="0.35">
      <c r="A837" s="2">
        <v>42724</v>
      </c>
      <c r="B837" s="48">
        <v>800.87597700000003</v>
      </c>
      <c r="C837" s="4">
        <f t="shared" si="35"/>
        <v>1.0296258314169915E-2</v>
      </c>
      <c r="D837" s="4">
        <f t="shared" si="37"/>
        <v>9.2691895779419942E-2</v>
      </c>
      <c r="E837" s="4">
        <f t="shared" si="36"/>
        <v>0.28416100540998346</v>
      </c>
    </row>
    <row r="838" spans="1:5" x14ac:dyDescent="0.35">
      <c r="A838" s="2">
        <v>42725</v>
      </c>
      <c r="B838" s="48">
        <v>834.28100600000005</v>
      </c>
      <c r="C838" s="4">
        <f t="shared" si="35"/>
        <v>4.1710614326492701E-2</v>
      </c>
      <c r="D838" s="4">
        <f t="shared" si="37"/>
        <v>0.1231553246586744</v>
      </c>
      <c r="E838" s="4">
        <f t="shared" si="36"/>
        <v>0.32737348688126566</v>
      </c>
    </row>
    <row r="839" spans="1:5" x14ac:dyDescent="0.35">
      <c r="A839" s="2">
        <v>42726</v>
      </c>
      <c r="B839" s="48">
        <v>864.53997800000002</v>
      </c>
      <c r="C839" s="4">
        <f t="shared" si="35"/>
        <v>3.6269520440214809E-2</v>
      </c>
      <c r="D839" s="4">
        <f t="shared" si="37"/>
        <v>0.14305821410478059</v>
      </c>
      <c r="E839" s="4">
        <f t="shared" si="36"/>
        <v>0.38199382857733288</v>
      </c>
    </row>
    <row r="840" spans="1:5" x14ac:dyDescent="0.35">
      <c r="A840" s="2">
        <v>42727</v>
      </c>
      <c r="B840" s="48">
        <v>921.98400900000001</v>
      </c>
      <c r="C840" s="4">
        <f t="shared" si="35"/>
        <v>6.644462079462099E-2</v>
      </c>
      <c r="D840" s="4">
        <f t="shared" si="37"/>
        <v>0.21849068090772761</v>
      </c>
      <c r="E840" s="4">
        <f t="shared" si="36"/>
        <v>0.44986357613014438</v>
      </c>
    </row>
    <row r="841" spans="1:5" x14ac:dyDescent="0.35">
      <c r="A841" s="2">
        <v>42728</v>
      </c>
      <c r="B841" s="48">
        <v>898.82202099999995</v>
      </c>
      <c r="C841" s="4">
        <f t="shared" si="35"/>
        <v>-2.5121897748662692E-2</v>
      </c>
      <c r="D841" s="4">
        <f t="shared" si="37"/>
        <v>0.19915044811297267</v>
      </c>
      <c r="E841" s="4">
        <f t="shared" si="36"/>
        <v>0.41376728925836836</v>
      </c>
    </row>
    <row r="842" spans="1:5" x14ac:dyDescent="0.35">
      <c r="A842" s="2">
        <v>42729</v>
      </c>
      <c r="B842" s="48">
        <v>896.18298300000004</v>
      </c>
      <c r="C842" s="4">
        <f t="shared" si="35"/>
        <v>-2.9361074143063881E-3</v>
      </c>
      <c r="D842" s="4">
        <f t="shared" si="37"/>
        <v>0.19437723924482464</v>
      </c>
      <c r="E842" s="4">
        <f t="shared" si="36"/>
        <v>0.41119111032814004</v>
      </c>
    </row>
    <row r="843" spans="1:5" x14ac:dyDescent="0.35">
      <c r="A843" s="2">
        <v>42730</v>
      </c>
      <c r="B843" s="48">
        <v>907.60998500000005</v>
      </c>
      <c r="C843" s="4">
        <f t="shared" si="35"/>
        <v>1.2750746462232287E-2</v>
      </c>
      <c r="D843" s="4">
        <f t="shared" si="37"/>
        <v>0.21557803163154499</v>
      </c>
      <c r="E843" s="4">
        <f t="shared" si="36"/>
        <v>0.42692714780883312</v>
      </c>
    </row>
    <row r="844" spans="1:5" x14ac:dyDescent="0.35">
      <c r="A844" s="2">
        <v>42731</v>
      </c>
      <c r="B844" s="48">
        <v>933.19799799999998</v>
      </c>
      <c r="C844" s="4">
        <f t="shared" si="35"/>
        <v>2.8192740739845457E-2</v>
      </c>
      <c r="D844" s="4">
        <f t="shared" si="37"/>
        <v>0.24832221082585715</v>
      </c>
      <c r="E844" s="4">
        <f t="shared" si="36"/>
        <v>0.44310802299670426</v>
      </c>
    </row>
    <row r="845" spans="1:5" x14ac:dyDescent="0.35">
      <c r="A845" s="2">
        <v>42732</v>
      </c>
      <c r="B845" s="48">
        <v>975.921021</v>
      </c>
      <c r="C845" s="4">
        <f t="shared" si="35"/>
        <v>4.5781305887456547E-2</v>
      </c>
      <c r="D845" s="4">
        <f t="shared" si="37"/>
        <v>0.28894254061333724</v>
      </c>
      <c r="E845" s="4">
        <f t="shared" si="36"/>
        <v>0.4919763044885026</v>
      </c>
    </row>
    <row r="846" spans="1:5" x14ac:dyDescent="0.35">
      <c r="A846" s="2">
        <v>42733</v>
      </c>
      <c r="B846" s="48">
        <v>973.49700900000005</v>
      </c>
      <c r="C846" s="4">
        <f t="shared" ref="C846:C909" si="38">+B846/B845-1</f>
        <v>-2.4838198459093963E-3</v>
      </c>
      <c r="D846" s="4">
        <f t="shared" si="37"/>
        <v>0.28674273858636856</v>
      </c>
      <c r="E846" s="4">
        <f t="shared" si="36"/>
        <v>0.49186475389234274</v>
      </c>
    </row>
    <row r="847" spans="1:5" x14ac:dyDescent="0.35">
      <c r="A847" s="2">
        <v>42734</v>
      </c>
      <c r="B847" s="48">
        <v>961.237976</v>
      </c>
      <c r="C847" s="4">
        <f t="shared" si="38"/>
        <v>-1.2592779316900837E-2</v>
      </c>
      <c r="D847" s="4">
        <f t="shared" si="37"/>
        <v>0.26043745234298299</v>
      </c>
      <c r="E847" s="4">
        <f t="shared" si="36"/>
        <v>0.47767627211596264</v>
      </c>
    </row>
    <row r="848" spans="1:5" x14ac:dyDescent="0.35">
      <c r="A848" s="2">
        <v>42735</v>
      </c>
      <c r="B848" s="48">
        <v>963.74298099999999</v>
      </c>
      <c r="C848" s="4">
        <f t="shared" si="38"/>
        <v>2.6060195940489361E-3</v>
      </c>
      <c r="D848" s="4">
        <f t="shared" si="37"/>
        <v>0.24818073614953085</v>
      </c>
      <c r="E848" s="4">
        <f t="shared" si="36"/>
        <v>0.47360895712184004</v>
      </c>
    </row>
    <row r="849" spans="1:5" x14ac:dyDescent="0.35">
      <c r="A849" s="2">
        <v>42736</v>
      </c>
      <c r="B849" s="48">
        <v>998.32501200000002</v>
      </c>
      <c r="C849" s="4">
        <f t="shared" si="38"/>
        <v>3.5883043178293272E-2</v>
      </c>
      <c r="D849" s="4">
        <f t="shared" si="37"/>
        <v>0.25608979586160852</v>
      </c>
      <c r="E849" s="4">
        <f t="shared" si="36"/>
        <v>0.50252506203268266</v>
      </c>
    </row>
    <row r="850" spans="1:5" x14ac:dyDescent="0.35">
      <c r="A850" s="2">
        <v>42737</v>
      </c>
      <c r="B850" s="48">
        <v>1021.75</v>
      </c>
      <c r="C850" s="4">
        <f t="shared" si="38"/>
        <v>2.3464290404856536E-2</v>
      </c>
      <c r="D850" s="4">
        <f t="shared" si="37"/>
        <v>0.28828085999542652</v>
      </c>
      <c r="E850" s="4">
        <f t="shared" si="36"/>
        <v>0.53102359955186196</v>
      </c>
    </row>
    <row r="851" spans="1:5" x14ac:dyDescent="0.35">
      <c r="A851" s="2">
        <v>42738</v>
      </c>
      <c r="B851" s="48">
        <v>1043.839966</v>
      </c>
      <c r="C851" s="4">
        <f t="shared" si="38"/>
        <v>2.1619736726204986E-2</v>
      </c>
      <c r="D851" s="4">
        <f t="shared" si="37"/>
        <v>0.30637733629042696</v>
      </c>
      <c r="E851" s="4">
        <f t="shared" si="36"/>
        <v>0.55061193475195536</v>
      </c>
    </row>
    <row r="852" spans="1:5" x14ac:dyDescent="0.35">
      <c r="A852" s="2">
        <v>42739</v>
      </c>
      <c r="B852" s="48">
        <v>1154.7299800000001</v>
      </c>
      <c r="C852" s="4">
        <f t="shared" si="38"/>
        <v>0.10623277285016308</v>
      </c>
      <c r="D852" s="4">
        <f t="shared" si="37"/>
        <v>0.43221541444114653</v>
      </c>
      <c r="E852" s="4">
        <f t="shared" si="36"/>
        <v>0.65999601134265395</v>
      </c>
    </row>
    <row r="853" spans="1:5" x14ac:dyDescent="0.35">
      <c r="A853" s="2">
        <v>42740</v>
      </c>
      <c r="B853" s="48">
        <v>1013.380005</v>
      </c>
      <c r="C853" s="4">
        <f t="shared" si="38"/>
        <v>-0.12240954807460713</v>
      </c>
      <c r="D853" s="4">
        <f t="shared" si="37"/>
        <v>0.30252500843503849</v>
      </c>
      <c r="E853" s="4">
        <f t="shared" si="36"/>
        <v>0.53380574881944443</v>
      </c>
    </row>
    <row r="854" spans="1:5" x14ac:dyDescent="0.35">
      <c r="A854" s="2">
        <v>42741</v>
      </c>
      <c r="B854" s="48">
        <v>902.20098900000005</v>
      </c>
      <c r="C854" s="4">
        <f t="shared" si="38"/>
        <v>-0.10971108118518669</v>
      </c>
      <c r="D854" s="4">
        <f t="shared" si="37"/>
        <v>0.18770021712675489</v>
      </c>
      <c r="E854" s="4">
        <f t="shared" si="36"/>
        <v>0.42326201318126488</v>
      </c>
    </row>
    <row r="855" spans="1:5" x14ac:dyDescent="0.35">
      <c r="A855" s="2">
        <v>42742</v>
      </c>
      <c r="B855" s="48">
        <v>908.58502199999998</v>
      </c>
      <c r="C855" s="4">
        <f t="shared" si="38"/>
        <v>7.0760651759824711E-3</v>
      </c>
      <c r="D855" s="4">
        <f t="shared" si="37"/>
        <v>0.19128992978291104</v>
      </c>
      <c r="E855" s="4">
        <f t="shared" si="36"/>
        <v>0.42364992896798881</v>
      </c>
    </row>
    <row r="856" spans="1:5" x14ac:dyDescent="0.35">
      <c r="A856" s="2">
        <v>42743</v>
      </c>
      <c r="B856" s="48">
        <v>911.19897500000002</v>
      </c>
      <c r="C856" s="4">
        <f t="shared" si="38"/>
        <v>2.8769492526370399E-3</v>
      </c>
      <c r="D856" s="4">
        <f t="shared" si="37"/>
        <v>0.19159295289921385</v>
      </c>
      <c r="E856" s="4">
        <f t="shared" si="36"/>
        <v>0.42330708973481179</v>
      </c>
    </row>
    <row r="857" spans="1:5" x14ac:dyDescent="0.35">
      <c r="A857" s="2">
        <v>42744</v>
      </c>
      <c r="B857" s="48">
        <v>902.82800299999997</v>
      </c>
      <c r="C857" s="4">
        <f t="shared" si="38"/>
        <v>-9.1867662603549727E-3</v>
      </c>
      <c r="D857" s="4">
        <f t="shared" si="37"/>
        <v>0.18000448840415495</v>
      </c>
      <c r="E857" s="4">
        <f t="shared" si="36"/>
        <v>0.41792572917161586</v>
      </c>
    </row>
    <row r="858" spans="1:5" x14ac:dyDescent="0.35">
      <c r="A858" s="2">
        <v>42745</v>
      </c>
      <c r="B858" s="48">
        <v>907.67901600000005</v>
      </c>
      <c r="C858" s="4">
        <f t="shared" si="38"/>
        <v>5.3731308553575108E-3</v>
      </c>
      <c r="D858" s="4">
        <f t="shared" si="37"/>
        <v>0.19172759130830963</v>
      </c>
      <c r="E858" s="4">
        <f t="shared" si="36"/>
        <v>0.41966367935612436</v>
      </c>
    </row>
    <row r="859" spans="1:5" x14ac:dyDescent="0.35">
      <c r="A859" s="2">
        <v>42746</v>
      </c>
      <c r="B859" s="48">
        <v>777.75701900000001</v>
      </c>
      <c r="C859" s="4">
        <f t="shared" si="38"/>
        <v>-0.14313649947813711</v>
      </c>
      <c r="D859" s="4">
        <f t="shared" si="37"/>
        <v>3.5137097177718402E-2</v>
      </c>
      <c r="E859" s="4">
        <f t="shared" si="36"/>
        <v>0.24085962684465179</v>
      </c>
    </row>
    <row r="860" spans="1:5" x14ac:dyDescent="0.35">
      <c r="A860" s="2">
        <v>42747</v>
      </c>
      <c r="B860" s="48">
        <v>804.83398399999999</v>
      </c>
      <c r="C860" s="4">
        <f t="shared" si="38"/>
        <v>3.4814169899506808E-2</v>
      </c>
      <c r="D860" s="4">
        <f t="shared" si="37"/>
        <v>6.9349981560312357E-2</v>
      </c>
      <c r="E860" s="4">
        <f t="shared" si="36"/>
        <v>0.2832860522164653</v>
      </c>
    </row>
    <row r="861" spans="1:5" x14ac:dyDescent="0.35">
      <c r="A861" s="2">
        <v>42748</v>
      </c>
      <c r="B861" s="48">
        <v>823.98400900000001</v>
      </c>
      <c r="C861" s="4">
        <f t="shared" si="38"/>
        <v>2.3793757943501692E-2</v>
      </c>
      <c r="D861" s="4">
        <f t="shared" si="37"/>
        <v>9.1958702216996868E-2</v>
      </c>
      <c r="E861" s="4">
        <f t="shared" si="36"/>
        <v>0.30614613921766076</v>
      </c>
    </row>
    <row r="862" spans="1:5" x14ac:dyDescent="0.35">
      <c r="A862" s="2">
        <v>42749</v>
      </c>
      <c r="B862" s="48">
        <v>818.41198699999995</v>
      </c>
      <c r="C862" s="4">
        <f t="shared" si="38"/>
        <v>-6.762293854176038E-3</v>
      </c>
      <c r="D862" s="4">
        <f t="shared" si="37"/>
        <v>8.9538170890442359E-2</v>
      </c>
      <c r="E862" s="4">
        <f t="shared" si="36"/>
        <v>0.29374304933789497</v>
      </c>
    </row>
    <row r="863" spans="1:5" x14ac:dyDescent="0.35">
      <c r="A863" s="2">
        <v>42750</v>
      </c>
      <c r="B863" s="48">
        <v>821.79797399999995</v>
      </c>
      <c r="C863" s="4">
        <f t="shared" si="38"/>
        <v>4.1372646708313088E-3</v>
      </c>
      <c r="D863" s="4">
        <f t="shared" si="37"/>
        <v>8.491168533498672E-2</v>
      </c>
      <c r="E863" s="4">
        <f t="shared" si="36"/>
        <v>0.30058495880342839</v>
      </c>
    </row>
    <row r="864" spans="1:5" x14ac:dyDescent="0.35">
      <c r="A864" s="2">
        <v>42751</v>
      </c>
      <c r="B864" s="48">
        <v>831.533997</v>
      </c>
      <c r="C864" s="4">
        <f t="shared" si="38"/>
        <v>1.1847221954820686E-2</v>
      </c>
      <c r="D864" s="4">
        <f t="shared" si="37"/>
        <v>8.9214068046677752E-2</v>
      </c>
      <c r="E864" s="4">
        <f t="shared" si="36"/>
        <v>0.30775825338894625</v>
      </c>
    </row>
    <row r="865" spans="1:5" x14ac:dyDescent="0.35">
      <c r="A865" s="2">
        <v>42752</v>
      </c>
      <c r="B865" s="48">
        <v>907.93798800000002</v>
      </c>
      <c r="C865" s="4">
        <f t="shared" si="38"/>
        <v>9.1883183701026772E-2</v>
      </c>
      <c r="D865" s="4">
        <f t="shared" si="37"/>
        <v>0.18147527279642484</v>
      </c>
      <c r="E865" s="4">
        <f t="shared" si="36"/>
        <v>0.40344111022327522</v>
      </c>
    </row>
    <row r="866" spans="1:5" x14ac:dyDescent="0.35">
      <c r="A866" s="2">
        <v>42753</v>
      </c>
      <c r="B866" s="48">
        <v>886.61798099999999</v>
      </c>
      <c r="C866" s="4">
        <f t="shared" si="38"/>
        <v>-2.3481787613010452E-2</v>
      </c>
      <c r="D866" s="4">
        <f t="shared" si="37"/>
        <v>0.1552308323810121</v>
      </c>
      <c r="E866" s="4">
        <f t="shared" si="36"/>
        <v>0.38188827210361442</v>
      </c>
    </row>
    <row r="867" spans="1:5" x14ac:dyDescent="0.35">
      <c r="A867" s="2">
        <v>42754</v>
      </c>
      <c r="B867" s="48">
        <v>899.07299799999998</v>
      </c>
      <c r="C867" s="4">
        <f t="shared" si="38"/>
        <v>1.404778299888787E-2</v>
      </c>
      <c r="D867" s="4">
        <f t="shared" si="37"/>
        <v>0.15898235706573005</v>
      </c>
      <c r="E867" s="4">
        <f t="shared" si="36"/>
        <v>0.40759823101232751</v>
      </c>
    </row>
    <row r="868" spans="1:5" x14ac:dyDescent="0.35">
      <c r="A868" s="2">
        <v>42755</v>
      </c>
      <c r="B868" s="48">
        <v>895.02600099999995</v>
      </c>
      <c r="C868" s="4">
        <f t="shared" si="38"/>
        <v>-4.5012996820087414E-3</v>
      </c>
      <c r="D868" s="4">
        <f t="shared" si="37"/>
        <v>0.11277044305722861</v>
      </c>
      <c r="E868" s="4">
        <f t="shared" si="36"/>
        <v>0.40256249151982715</v>
      </c>
    </row>
    <row r="869" spans="1:5" x14ac:dyDescent="0.35">
      <c r="A869" s="2">
        <v>42756</v>
      </c>
      <c r="B869" s="48">
        <v>921.78900099999998</v>
      </c>
      <c r="C869" s="4">
        <f t="shared" si="38"/>
        <v>2.990192460341734E-2</v>
      </c>
      <c r="D869" s="4">
        <f t="shared" si="37"/>
        <v>0.10640284722043114</v>
      </c>
      <c r="E869" s="4">
        <f t="shared" si="36"/>
        <v>0.4293400820576454</v>
      </c>
    </row>
    <row r="870" spans="1:5" x14ac:dyDescent="0.35">
      <c r="A870" s="2">
        <v>42757</v>
      </c>
      <c r="B870" s="48">
        <v>924.67297399999995</v>
      </c>
      <c r="C870" s="4">
        <f t="shared" si="38"/>
        <v>3.1286693558627565E-3</v>
      </c>
      <c r="D870" s="4">
        <f t="shared" si="37"/>
        <v>4.3086895781672907E-2</v>
      </c>
      <c r="E870" s="4">
        <f t="shared" si="36"/>
        <v>0.39380737283352141</v>
      </c>
    </row>
    <row r="871" spans="1:5" x14ac:dyDescent="0.35">
      <c r="A871" s="2">
        <v>42758</v>
      </c>
      <c r="B871" s="48">
        <v>921.012024</v>
      </c>
      <c r="C871" s="4">
        <f t="shared" si="38"/>
        <v>-3.9591835199457304E-3</v>
      </c>
      <c r="D871" s="4">
        <f t="shared" si="37"/>
        <v>6.4249610010389868E-2</v>
      </c>
      <c r="E871" s="4">
        <f t="shared" si="36"/>
        <v>0.39018749257507535</v>
      </c>
    </row>
    <row r="872" spans="1:5" x14ac:dyDescent="0.35">
      <c r="A872" s="2">
        <v>42759</v>
      </c>
      <c r="B872" s="48">
        <v>892.68701199999998</v>
      </c>
      <c r="C872" s="4">
        <f t="shared" si="38"/>
        <v>-3.0754226070777158E-2</v>
      </c>
      <c r="D872" s="4">
        <f t="shared" si="37"/>
        <v>3.6431491353919099E-2</v>
      </c>
      <c r="E872" s="4">
        <f t="shared" si="36"/>
        <v>0.36447077094537084</v>
      </c>
    </row>
    <row r="873" spans="1:5" x14ac:dyDescent="0.35">
      <c r="A873" s="2">
        <v>42760</v>
      </c>
      <c r="B873" s="48">
        <v>901.54199200000005</v>
      </c>
      <c r="C873" s="4">
        <f t="shared" si="38"/>
        <v>9.9194677204512693E-3</v>
      </c>
      <c r="D873" s="4">
        <f t="shared" si="37"/>
        <v>3.3600212612138081E-2</v>
      </c>
      <c r="E873" s="4">
        <f t="shared" ref="E873:E936" si="39">SUM(C782:C873)</f>
        <v>0.36853637604331302</v>
      </c>
    </row>
    <row r="874" spans="1:5" x14ac:dyDescent="0.35">
      <c r="A874" s="2">
        <v>42761</v>
      </c>
      <c r="B874" s="48">
        <v>917.58599900000002</v>
      </c>
      <c r="C874" s="4">
        <f t="shared" si="38"/>
        <v>1.7796183807708754E-2</v>
      </c>
      <c r="D874" s="4">
        <f t="shared" si="37"/>
        <v>2.3203655680001378E-2</v>
      </c>
      <c r="E874" s="4">
        <f t="shared" si="39"/>
        <v>0.35482954794925214</v>
      </c>
    </row>
    <row r="875" spans="1:5" x14ac:dyDescent="0.35">
      <c r="A875" s="2">
        <v>42762</v>
      </c>
      <c r="B875" s="48">
        <v>919.75</v>
      </c>
      <c r="C875" s="4">
        <f t="shared" si="38"/>
        <v>2.3583631423740314E-3</v>
      </c>
      <c r="D875" s="4">
        <f t="shared" ref="D875:D938" si="40">SUM(C846:C875)</f>
        <v>-2.0219287065081137E-2</v>
      </c>
      <c r="E875" s="4">
        <f t="shared" si="39"/>
        <v>0.34243203206996931</v>
      </c>
    </row>
    <row r="876" spans="1:5" x14ac:dyDescent="0.35">
      <c r="A876" s="2">
        <v>42763</v>
      </c>
      <c r="B876" s="48">
        <v>921.59002699999996</v>
      </c>
      <c r="C876" s="4">
        <f t="shared" si="38"/>
        <v>2.0005729817884621E-3</v>
      </c>
      <c r="D876" s="4">
        <f t="shared" si="40"/>
        <v>-1.5734894237383279E-2</v>
      </c>
      <c r="E876" s="4">
        <f t="shared" si="39"/>
        <v>0.3424887030430398</v>
      </c>
    </row>
    <row r="877" spans="1:5" x14ac:dyDescent="0.35">
      <c r="A877" s="2">
        <v>42764</v>
      </c>
      <c r="B877" s="48">
        <v>919.49597200000005</v>
      </c>
      <c r="C877" s="4">
        <f t="shared" si="38"/>
        <v>-2.2722196840785358E-3</v>
      </c>
      <c r="D877" s="4">
        <f t="shared" si="40"/>
        <v>-5.4143346045609775E-3</v>
      </c>
      <c r="E877" s="4">
        <f t="shared" si="39"/>
        <v>0.30421566125618871</v>
      </c>
    </row>
    <row r="878" spans="1:5" x14ac:dyDescent="0.35">
      <c r="A878" s="2">
        <v>42765</v>
      </c>
      <c r="B878" s="48">
        <v>920.38201900000001</v>
      </c>
      <c r="C878" s="4">
        <f t="shared" si="38"/>
        <v>9.6362249208414852E-4</v>
      </c>
      <c r="D878" s="4">
        <f t="shared" si="40"/>
        <v>-7.0567317065257651E-3</v>
      </c>
      <c r="E878" s="4">
        <f t="shared" si="39"/>
        <v>0.3228354918794778</v>
      </c>
    </row>
    <row r="879" spans="1:5" x14ac:dyDescent="0.35">
      <c r="A879" s="2">
        <v>42766</v>
      </c>
      <c r="B879" s="48">
        <v>970.40301499999998</v>
      </c>
      <c r="C879" s="4">
        <f t="shared" si="38"/>
        <v>5.4348080435500101E-2</v>
      </c>
      <c r="D879" s="4">
        <f t="shared" si="40"/>
        <v>1.1408305550681064E-2</v>
      </c>
      <c r="E879" s="4">
        <f t="shared" si="39"/>
        <v>0.37845451509336059</v>
      </c>
    </row>
    <row r="880" spans="1:5" x14ac:dyDescent="0.35">
      <c r="A880" s="2">
        <v>42767</v>
      </c>
      <c r="B880" s="48">
        <v>989.02301</v>
      </c>
      <c r="C880" s="4">
        <f t="shared" si="38"/>
        <v>1.9187898957630622E-2</v>
      </c>
      <c r="D880" s="4">
        <f t="shared" si="40"/>
        <v>7.1319141034551503E-3</v>
      </c>
      <c r="E880" s="4">
        <f t="shared" si="39"/>
        <v>0.35652658400822557</v>
      </c>
    </row>
    <row r="881" spans="1:5" x14ac:dyDescent="0.35">
      <c r="A881" s="2">
        <v>42768</v>
      </c>
      <c r="B881" s="48">
        <v>1011.799988</v>
      </c>
      <c r="C881" s="4">
        <f t="shared" si="38"/>
        <v>2.3029775616646209E-2</v>
      </c>
      <c r="D881" s="4">
        <f t="shared" si="40"/>
        <v>8.5419529938963734E-3</v>
      </c>
      <c r="E881" s="4">
        <f t="shared" si="39"/>
        <v>0.36443433386367763</v>
      </c>
    </row>
    <row r="882" spans="1:5" x14ac:dyDescent="0.35">
      <c r="A882" s="2">
        <v>42769</v>
      </c>
      <c r="B882" s="48">
        <v>1029.910034</v>
      </c>
      <c r="C882" s="4">
        <f t="shared" si="38"/>
        <v>1.7898839903919939E-2</v>
      </c>
      <c r="D882" s="4">
        <f t="shared" si="40"/>
        <v>-7.979197995234677E-2</v>
      </c>
      <c r="E882" s="4">
        <f t="shared" si="39"/>
        <v>0.45269889713652645</v>
      </c>
    </row>
    <row r="883" spans="1:5" x14ac:dyDescent="0.35">
      <c r="A883" s="2">
        <v>42770</v>
      </c>
      <c r="B883" s="48">
        <v>1042.900024</v>
      </c>
      <c r="C883" s="4">
        <f t="shared" si="38"/>
        <v>1.2612742444647385E-2</v>
      </c>
      <c r="D883" s="4">
        <f t="shared" si="40"/>
        <v>5.5230310566907748E-2</v>
      </c>
      <c r="E883" s="4">
        <f t="shared" si="39"/>
        <v>0.4442066987553559</v>
      </c>
    </row>
    <row r="884" spans="1:5" x14ac:dyDescent="0.35">
      <c r="A884" s="2">
        <v>42771</v>
      </c>
      <c r="B884" s="48">
        <v>1027.339966</v>
      </c>
      <c r="C884" s="4">
        <f t="shared" si="38"/>
        <v>-1.4919990068002931E-2</v>
      </c>
      <c r="D884" s="4">
        <f t="shared" si="40"/>
        <v>0.1500214016840915</v>
      </c>
      <c r="E884" s="4">
        <f t="shared" si="39"/>
        <v>0.4290264187360503</v>
      </c>
    </row>
    <row r="885" spans="1:5" x14ac:dyDescent="0.35">
      <c r="A885" s="2">
        <v>42772</v>
      </c>
      <c r="B885" s="48">
        <v>1038.150024</v>
      </c>
      <c r="C885" s="4">
        <f t="shared" si="38"/>
        <v>1.0522376582008608E-2</v>
      </c>
      <c r="D885" s="4">
        <f t="shared" si="40"/>
        <v>0.15346771309011764</v>
      </c>
      <c r="E885" s="4">
        <f t="shared" si="39"/>
        <v>0.42802798883546134</v>
      </c>
    </row>
    <row r="886" spans="1:5" x14ac:dyDescent="0.35">
      <c r="A886" s="2">
        <v>42773</v>
      </c>
      <c r="B886" s="48">
        <v>1061.349976</v>
      </c>
      <c r="C886" s="4">
        <f t="shared" si="38"/>
        <v>2.2347398221511661E-2</v>
      </c>
      <c r="D886" s="4">
        <f t="shared" si="40"/>
        <v>0.17293816205899226</v>
      </c>
      <c r="E886" s="4">
        <f t="shared" si="39"/>
        <v>0.46216840585106722</v>
      </c>
    </row>
    <row r="887" spans="1:5" x14ac:dyDescent="0.35">
      <c r="A887" s="2">
        <v>42774</v>
      </c>
      <c r="B887" s="48">
        <v>1063.0699460000001</v>
      </c>
      <c r="C887" s="4">
        <f t="shared" si="38"/>
        <v>1.6205493370644586E-3</v>
      </c>
      <c r="D887" s="4">
        <f t="shared" si="40"/>
        <v>0.18374547765641169</v>
      </c>
      <c r="E887" s="4">
        <f t="shared" si="39"/>
        <v>0.45423591147151587</v>
      </c>
    </row>
    <row r="888" spans="1:5" x14ac:dyDescent="0.35">
      <c r="A888" s="2">
        <v>42775</v>
      </c>
      <c r="B888" s="48">
        <v>994.38299600000005</v>
      </c>
      <c r="C888" s="4">
        <f t="shared" si="38"/>
        <v>-6.4611882085884864E-2</v>
      </c>
      <c r="D888" s="4">
        <f t="shared" si="40"/>
        <v>0.11376046471516932</v>
      </c>
      <c r="E888" s="4">
        <f t="shared" si="39"/>
        <v>0.37071154729943023</v>
      </c>
    </row>
    <row r="889" spans="1:5" x14ac:dyDescent="0.35">
      <c r="A889" s="2">
        <v>42776</v>
      </c>
      <c r="B889" s="48">
        <v>988.67401099999995</v>
      </c>
      <c r="C889" s="4">
        <f t="shared" si="38"/>
        <v>-5.7412335317126306E-3</v>
      </c>
      <c r="D889" s="4">
        <f t="shared" si="40"/>
        <v>0.2511557306615938</v>
      </c>
      <c r="E889" s="4">
        <f t="shared" si="39"/>
        <v>0.37567030242068833</v>
      </c>
    </row>
    <row r="890" spans="1:5" x14ac:dyDescent="0.35">
      <c r="A890" s="2">
        <v>42777</v>
      </c>
      <c r="B890" s="48">
        <v>1004.450012</v>
      </c>
      <c r="C890" s="4">
        <f t="shared" si="38"/>
        <v>1.5956726711207292E-2</v>
      </c>
      <c r="D890" s="4">
        <f t="shared" si="40"/>
        <v>0.23229828747329428</v>
      </c>
      <c r="E890" s="4">
        <f t="shared" si="39"/>
        <v>0.39040135152094069</v>
      </c>
    </row>
    <row r="891" spans="1:5" x14ac:dyDescent="0.35">
      <c r="A891" s="2">
        <v>42778</v>
      </c>
      <c r="B891" s="48">
        <v>999.18102999999996</v>
      </c>
      <c r="C891" s="4">
        <f t="shared" si="38"/>
        <v>-5.2456388441957102E-3</v>
      </c>
      <c r="D891" s="4">
        <f t="shared" si="40"/>
        <v>0.20325889068559688</v>
      </c>
      <c r="E891" s="4">
        <f t="shared" si="39"/>
        <v>0.40100833753261833</v>
      </c>
    </row>
    <row r="892" spans="1:5" x14ac:dyDescent="0.35">
      <c r="A892" s="2">
        <v>42779</v>
      </c>
      <c r="B892" s="48">
        <v>990.64202899999998</v>
      </c>
      <c r="C892" s="4">
        <f t="shared" si="38"/>
        <v>-8.5459999175524493E-3</v>
      </c>
      <c r="D892" s="4">
        <f t="shared" si="40"/>
        <v>0.20147518462222047</v>
      </c>
      <c r="E892" s="4">
        <f t="shared" si="39"/>
        <v>0.39674996655043526</v>
      </c>
    </row>
    <row r="893" spans="1:5" x14ac:dyDescent="0.35">
      <c r="A893" s="2">
        <v>42780</v>
      </c>
      <c r="B893" s="48">
        <v>1004.549988</v>
      </c>
      <c r="C893" s="4">
        <f t="shared" si="38"/>
        <v>1.4039338724644468E-2</v>
      </c>
      <c r="D893" s="4">
        <f t="shared" si="40"/>
        <v>0.21137725867603363</v>
      </c>
      <c r="E893" s="4">
        <f t="shared" si="39"/>
        <v>0.4065302483752482</v>
      </c>
    </row>
    <row r="894" spans="1:5" x14ac:dyDescent="0.35">
      <c r="A894" s="2">
        <v>42781</v>
      </c>
      <c r="B894" s="48">
        <v>1007.47998</v>
      </c>
      <c r="C894" s="4">
        <f t="shared" si="38"/>
        <v>2.9167209546570039E-3</v>
      </c>
      <c r="D894" s="4">
        <f t="shared" si="40"/>
        <v>0.20244675767586995</v>
      </c>
      <c r="E894" s="4">
        <f t="shared" si="39"/>
        <v>0.4000883501718453</v>
      </c>
    </row>
    <row r="895" spans="1:5" x14ac:dyDescent="0.35">
      <c r="A895" s="2">
        <v>42782</v>
      </c>
      <c r="B895" s="48">
        <v>1027.4399410000001</v>
      </c>
      <c r="C895" s="4">
        <f t="shared" si="38"/>
        <v>1.9811769361412157E-2</v>
      </c>
      <c r="D895" s="4">
        <f t="shared" si="40"/>
        <v>0.13037534333625533</v>
      </c>
      <c r="E895" s="4">
        <f t="shared" si="39"/>
        <v>0.37411862953629038</v>
      </c>
    </row>
    <row r="896" spans="1:5" x14ac:dyDescent="0.35">
      <c r="A896" s="2">
        <v>42783</v>
      </c>
      <c r="B896" s="48">
        <v>1046.209961</v>
      </c>
      <c r="C896" s="4">
        <f t="shared" si="38"/>
        <v>1.8268727203393675E-2</v>
      </c>
      <c r="D896" s="4">
        <f t="shared" si="40"/>
        <v>0.17212585815265946</v>
      </c>
      <c r="E896" s="4">
        <f t="shared" si="39"/>
        <v>0.39671551673024608</v>
      </c>
    </row>
    <row r="897" spans="1:5" x14ac:dyDescent="0.35">
      <c r="A897" s="2">
        <v>42784</v>
      </c>
      <c r="B897" s="48">
        <v>1054.420044</v>
      </c>
      <c r="C897" s="4">
        <f t="shared" si="38"/>
        <v>7.8474525248761751E-3</v>
      </c>
      <c r="D897" s="4">
        <f t="shared" si="40"/>
        <v>0.16592552767864777</v>
      </c>
      <c r="E897" s="4">
        <f t="shared" si="39"/>
        <v>0.39024669203847084</v>
      </c>
    </row>
    <row r="898" spans="1:5" x14ac:dyDescent="0.35">
      <c r="A898" s="2">
        <v>42785</v>
      </c>
      <c r="B898" s="48">
        <v>1047.869995</v>
      </c>
      <c r="C898" s="4">
        <f t="shared" si="38"/>
        <v>-6.2119921157340885E-3</v>
      </c>
      <c r="D898" s="4">
        <f t="shared" si="40"/>
        <v>0.16421483524492242</v>
      </c>
      <c r="E898" s="4">
        <f t="shared" si="39"/>
        <v>0.38399344577438044</v>
      </c>
    </row>
    <row r="899" spans="1:5" x14ac:dyDescent="0.35">
      <c r="A899" s="2">
        <v>42786</v>
      </c>
      <c r="B899" s="48">
        <v>1079.9799800000001</v>
      </c>
      <c r="C899" s="4">
        <f t="shared" si="38"/>
        <v>3.064309995821568E-2</v>
      </c>
      <c r="D899" s="4">
        <f t="shared" si="40"/>
        <v>0.16495601059972076</v>
      </c>
      <c r="E899" s="4">
        <f t="shared" si="39"/>
        <v>0.44203088836627935</v>
      </c>
    </row>
    <row r="900" spans="1:5" x14ac:dyDescent="0.35">
      <c r="A900" s="2">
        <v>42787</v>
      </c>
      <c r="B900" s="48">
        <v>1115.3000489999999</v>
      </c>
      <c r="C900" s="4">
        <f t="shared" si="38"/>
        <v>3.2704373834781419E-2</v>
      </c>
      <c r="D900" s="4">
        <f t="shared" si="40"/>
        <v>0.19453171507863942</v>
      </c>
      <c r="E900" s="4">
        <f t="shared" si="39"/>
        <v>0.46348807675382253</v>
      </c>
    </row>
    <row r="901" spans="1:5" x14ac:dyDescent="0.35">
      <c r="A901" s="2">
        <v>42788</v>
      </c>
      <c r="B901" s="48">
        <v>1117.4399410000001</v>
      </c>
      <c r="C901" s="4">
        <f t="shared" si="38"/>
        <v>1.9186693320052406E-3</v>
      </c>
      <c r="D901" s="4">
        <f t="shared" si="40"/>
        <v>0.20040956793059039</v>
      </c>
      <c r="E901" s="4">
        <f t="shared" si="39"/>
        <v>0.44904011509171915</v>
      </c>
    </row>
    <row r="902" spans="1:5" x14ac:dyDescent="0.35">
      <c r="A902" s="2">
        <v>42789</v>
      </c>
      <c r="B902" s="48">
        <v>1166.719971</v>
      </c>
      <c r="C902" s="4">
        <f t="shared" si="38"/>
        <v>4.4100831008330621E-2</v>
      </c>
      <c r="D902" s="4">
        <f t="shared" si="40"/>
        <v>0.27526462500969817</v>
      </c>
      <c r="E902" s="4">
        <f t="shared" si="39"/>
        <v>0.5021287921083758</v>
      </c>
    </row>
    <row r="903" spans="1:5" x14ac:dyDescent="0.35">
      <c r="A903" s="2">
        <v>42790</v>
      </c>
      <c r="B903" s="48">
        <v>1173.6800539999999</v>
      </c>
      <c r="C903" s="4">
        <f t="shared" si="38"/>
        <v>5.9655128676974201E-3</v>
      </c>
      <c r="D903" s="4">
        <f t="shared" si="40"/>
        <v>0.27131067015694432</v>
      </c>
      <c r="E903" s="4">
        <f t="shared" si="39"/>
        <v>0.51387596992998097</v>
      </c>
    </row>
    <row r="904" spans="1:5" x14ac:dyDescent="0.35">
      <c r="A904" s="2">
        <v>42791</v>
      </c>
      <c r="B904" s="48">
        <v>1143.839966</v>
      </c>
      <c r="C904" s="4">
        <f t="shared" si="38"/>
        <v>-2.5424380263004753E-2</v>
      </c>
      <c r="D904" s="4">
        <f t="shared" si="40"/>
        <v>0.22809010608623081</v>
      </c>
      <c r="E904" s="4">
        <f t="shared" si="39"/>
        <v>0.48661448821313458</v>
      </c>
    </row>
    <row r="905" spans="1:5" x14ac:dyDescent="0.35">
      <c r="A905" s="2">
        <v>42792</v>
      </c>
      <c r="B905" s="48">
        <v>1165.1999510000001</v>
      </c>
      <c r="C905" s="4">
        <f t="shared" si="38"/>
        <v>1.867392785259625E-2</v>
      </c>
      <c r="D905" s="4">
        <f t="shared" si="40"/>
        <v>0.24440567079645303</v>
      </c>
      <c r="E905" s="4">
        <f t="shared" si="39"/>
        <v>0.51373846199021889</v>
      </c>
    </row>
    <row r="906" spans="1:5" x14ac:dyDescent="0.35">
      <c r="A906" s="2">
        <v>42793</v>
      </c>
      <c r="B906" s="48">
        <v>1179.969971</v>
      </c>
      <c r="C906" s="4">
        <f t="shared" si="38"/>
        <v>1.2675953159218656E-2</v>
      </c>
      <c r="D906" s="4">
        <f t="shared" si="40"/>
        <v>0.25508105097388323</v>
      </c>
      <c r="E906" s="4">
        <f t="shared" si="39"/>
        <v>0.53096585360390425</v>
      </c>
    </row>
    <row r="907" spans="1:5" x14ac:dyDescent="0.35">
      <c r="A907" s="2">
        <v>42794</v>
      </c>
      <c r="B907" s="48">
        <v>1179.969971</v>
      </c>
      <c r="C907" s="4">
        <f t="shared" si="38"/>
        <v>0</v>
      </c>
      <c r="D907" s="4">
        <f t="shared" si="40"/>
        <v>0.25735327065796176</v>
      </c>
      <c r="E907" s="4">
        <f t="shared" si="39"/>
        <v>0.52580487750392779</v>
      </c>
    </row>
    <row r="908" spans="1:5" x14ac:dyDescent="0.35">
      <c r="A908" s="2">
        <v>42795</v>
      </c>
      <c r="B908" s="48">
        <v>1222.5</v>
      </c>
      <c r="C908" s="4">
        <f t="shared" si="38"/>
        <v>3.6043314698895879E-2</v>
      </c>
      <c r="D908" s="4">
        <f t="shared" si="40"/>
        <v>0.29243296286477349</v>
      </c>
      <c r="E908" s="4">
        <f t="shared" si="39"/>
        <v>0.56213221002176439</v>
      </c>
    </row>
    <row r="909" spans="1:5" x14ac:dyDescent="0.35">
      <c r="A909" s="2">
        <v>42796</v>
      </c>
      <c r="B909" s="48">
        <v>1251.01001</v>
      </c>
      <c r="C909" s="4">
        <f t="shared" si="38"/>
        <v>2.3321071574642138E-2</v>
      </c>
      <c r="D909" s="4">
        <f t="shared" si="40"/>
        <v>0.26140595400391553</v>
      </c>
      <c r="E909" s="4">
        <f t="shared" si="39"/>
        <v>0.57174077466992179</v>
      </c>
    </row>
    <row r="910" spans="1:5" x14ac:dyDescent="0.35">
      <c r="A910" s="2">
        <v>42797</v>
      </c>
      <c r="B910" s="48">
        <v>1274.98999</v>
      </c>
      <c r="C910" s="4">
        <f t="shared" ref="C910:C973" si="41">+B910/B909-1</f>
        <v>1.9168495702124755E-2</v>
      </c>
      <c r="D910" s="4">
        <f t="shared" si="40"/>
        <v>0.26138655074840966</v>
      </c>
      <c r="E910" s="4">
        <f t="shared" si="39"/>
        <v>0.57604653458454547</v>
      </c>
    </row>
    <row r="911" spans="1:5" x14ac:dyDescent="0.35">
      <c r="A911" s="2">
        <v>42798</v>
      </c>
      <c r="B911" s="48">
        <v>1255.150024</v>
      </c>
      <c r="C911" s="4">
        <f t="shared" si="41"/>
        <v>-1.556087981522114E-2</v>
      </c>
      <c r="D911" s="4">
        <f t="shared" si="40"/>
        <v>0.22279589531654231</v>
      </c>
      <c r="E911" s="4">
        <f t="shared" si="39"/>
        <v>0.53251167130310872</v>
      </c>
    </row>
    <row r="912" spans="1:5" x14ac:dyDescent="0.35">
      <c r="A912" s="2">
        <v>42799</v>
      </c>
      <c r="B912" s="48">
        <v>1267.119995</v>
      </c>
      <c r="C912" s="4">
        <f t="shared" si="41"/>
        <v>9.5366854727478856E-3</v>
      </c>
      <c r="D912" s="4">
        <f t="shared" si="40"/>
        <v>0.21443374088537026</v>
      </c>
      <c r="E912" s="4">
        <f t="shared" si="39"/>
        <v>0.55077513050481808</v>
      </c>
    </row>
    <row r="913" spans="1:5" x14ac:dyDescent="0.35">
      <c r="A913" s="2">
        <v>42800</v>
      </c>
      <c r="B913" s="48">
        <v>1272.829956</v>
      </c>
      <c r="C913" s="4">
        <f t="shared" si="41"/>
        <v>4.5062512015683343E-3</v>
      </c>
      <c r="D913" s="4">
        <f t="shared" si="40"/>
        <v>0.20632724964229121</v>
      </c>
      <c r="E913" s="4">
        <f t="shared" si="39"/>
        <v>0.55175812127518187</v>
      </c>
    </row>
    <row r="914" spans="1:5" x14ac:dyDescent="0.35">
      <c r="A914" s="2">
        <v>42801</v>
      </c>
      <c r="B914" s="48">
        <v>1223.540039</v>
      </c>
      <c r="C914" s="4">
        <f t="shared" si="41"/>
        <v>-3.8724667633450949E-2</v>
      </c>
      <c r="D914" s="4">
        <f t="shared" si="40"/>
        <v>0.18252257207684319</v>
      </c>
      <c r="E914" s="4">
        <f t="shared" si="39"/>
        <v>0.5326387589422874</v>
      </c>
    </row>
    <row r="915" spans="1:5" x14ac:dyDescent="0.35">
      <c r="A915" s="2">
        <v>42802</v>
      </c>
      <c r="B915" s="48">
        <v>1150</v>
      </c>
      <c r="C915" s="4">
        <f t="shared" si="41"/>
        <v>-6.0104317517965522E-2</v>
      </c>
      <c r="D915" s="4">
        <f t="shared" si="40"/>
        <v>0.11189587797686906</v>
      </c>
      <c r="E915" s="4">
        <f t="shared" si="39"/>
        <v>0.46525358349282098</v>
      </c>
    </row>
    <row r="916" spans="1:5" x14ac:dyDescent="0.35">
      <c r="A916" s="2">
        <v>42803</v>
      </c>
      <c r="B916" s="48">
        <v>1188.48999</v>
      </c>
      <c r="C916" s="4">
        <f t="shared" si="41"/>
        <v>3.3469556521739108E-2</v>
      </c>
      <c r="D916" s="4">
        <f t="shared" si="40"/>
        <v>0.12301803627709651</v>
      </c>
      <c r="E916" s="4">
        <f t="shared" si="39"/>
        <v>0.49360942989146317</v>
      </c>
    </row>
    <row r="917" spans="1:5" x14ac:dyDescent="0.35">
      <c r="A917" s="2">
        <v>42804</v>
      </c>
      <c r="B917" s="48">
        <v>1116.719971</v>
      </c>
      <c r="C917" s="4">
        <f t="shared" si="41"/>
        <v>-6.0387567084178806E-2</v>
      </c>
      <c r="D917" s="4">
        <f t="shared" si="40"/>
        <v>6.1009919855853245E-2</v>
      </c>
      <c r="E917" s="4">
        <f t="shared" si="39"/>
        <v>0.42973551028745804</v>
      </c>
    </row>
    <row r="918" spans="1:5" x14ac:dyDescent="0.35">
      <c r="A918" s="2">
        <v>42805</v>
      </c>
      <c r="B918" s="48">
        <v>1175.829956</v>
      </c>
      <c r="C918" s="4">
        <f t="shared" si="41"/>
        <v>5.2931788214612308E-2</v>
      </c>
      <c r="D918" s="4">
        <f t="shared" si="40"/>
        <v>0.17855359015635042</v>
      </c>
      <c r="E918" s="4">
        <f t="shared" si="39"/>
        <v>0.48009337236573613</v>
      </c>
    </row>
    <row r="919" spans="1:5" x14ac:dyDescent="0.35">
      <c r="A919" s="2">
        <v>42806</v>
      </c>
      <c r="B919" s="48">
        <v>1221.380005</v>
      </c>
      <c r="C919" s="4">
        <f t="shared" si="41"/>
        <v>3.8738636286282935E-2</v>
      </c>
      <c r="D919" s="4">
        <f t="shared" si="40"/>
        <v>0.22303345997434598</v>
      </c>
      <c r="E919" s="4">
        <f t="shared" si="39"/>
        <v>0.51643031041731513</v>
      </c>
    </row>
    <row r="920" spans="1:5" x14ac:dyDescent="0.35">
      <c r="A920" s="2">
        <v>42807</v>
      </c>
      <c r="B920" s="48">
        <v>1231.920044</v>
      </c>
      <c r="C920" s="4">
        <f t="shared" si="41"/>
        <v>8.6296148265501138E-3</v>
      </c>
      <c r="D920" s="4">
        <f t="shared" si="40"/>
        <v>0.2157063480896888</v>
      </c>
      <c r="E920" s="4">
        <f t="shared" si="39"/>
        <v>0.53140989729266241</v>
      </c>
    </row>
    <row r="921" spans="1:5" x14ac:dyDescent="0.35">
      <c r="A921" s="2">
        <v>42808</v>
      </c>
      <c r="B921" s="48">
        <v>1240</v>
      </c>
      <c r="C921" s="4">
        <f t="shared" si="41"/>
        <v>6.558831508061802E-3</v>
      </c>
      <c r="D921" s="4">
        <f t="shared" si="40"/>
        <v>0.22751081844194632</v>
      </c>
      <c r="E921" s="4">
        <f t="shared" si="39"/>
        <v>0.5245147341482701</v>
      </c>
    </row>
    <row r="922" spans="1:5" x14ac:dyDescent="0.35">
      <c r="A922" s="2">
        <v>42809</v>
      </c>
      <c r="B922" s="48">
        <v>1249.6099850000001</v>
      </c>
      <c r="C922" s="4">
        <f t="shared" si="41"/>
        <v>7.7499879032258967E-3</v>
      </c>
      <c r="D922" s="4">
        <f t="shared" si="40"/>
        <v>0.24380680626272466</v>
      </c>
      <c r="E922" s="4">
        <f t="shared" si="39"/>
        <v>0.53166343653458314</v>
      </c>
    </row>
    <row r="923" spans="1:5" x14ac:dyDescent="0.35">
      <c r="A923" s="2">
        <v>42810</v>
      </c>
      <c r="B923" s="48">
        <v>1187.8100589999999</v>
      </c>
      <c r="C923" s="4">
        <f t="shared" si="41"/>
        <v>-4.9455371469362963E-2</v>
      </c>
      <c r="D923" s="4">
        <f t="shared" si="40"/>
        <v>0.18031209606871723</v>
      </c>
      <c r="E923" s="4">
        <f t="shared" si="39"/>
        <v>0.481023027778403</v>
      </c>
    </row>
    <row r="924" spans="1:5" x14ac:dyDescent="0.35">
      <c r="A924" s="2">
        <v>42811</v>
      </c>
      <c r="B924" s="48">
        <v>1100.2299800000001</v>
      </c>
      <c r="C924" s="4">
        <f t="shared" si="41"/>
        <v>-7.3732393774920801E-2</v>
      </c>
      <c r="D924" s="4">
        <f t="shared" si="40"/>
        <v>0.10366298133913943</v>
      </c>
      <c r="E924" s="4">
        <f t="shared" si="39"/>
        <v>0.41163239653110373</v>
      </c>
    </row>
    <row r="925" spans="1:5" x14ac:dyDescent="0.35">
      <c r="A925" s="2">
        <v>42812</v>
      </c>
      <c r="B925" s="48">
        <v>973.817993</v>
      </c>
      <c r="C925" s="4">
        <f t="shared" si="41"/>
        <v>-0.11489596656873502</v>
      </c>
      <c r="D925" s="4">
        <f t="shared" si="40"/>
        <v>-3.104475459100775E-2</v>
      </c>
      <c r="E925" s="4">
        <f t="shared" si="39"/>
        <v>0.28797267973608176</v>
      </c>
    </row>
    <row r="926" spans="1:5" x14ac:dyDescent="0.35">
      <c r="A926" s="2">
        <v>42813</v>
      </c>
      <c r="B926" s="48">
        <v>1036.73999</v>
      </c>
      <c r="C926" s="4">
        <f t="shared" si="41"/>
        <v>6.4613713704507525E-2</v>
      </c>
      <c r="D926" s="4">
        <f t="shared" si="40"/>
        <v>1.5300231910106099E-2</v>
      </c>
      <c r="E926" s="4">
        <f t="shared" si="39"/>
        <v>0.34504155419745963</v>
      </c>
    </row>
    <row r="927" spans="1:5" x14ac:dyDescent="0.35">
      <c r="A927" s="2">
        <v>42814</v>
      </c>
      <c r="B927" s="48">
        <v>1054.2299800000001</v>
      </c>
      <c r="C927" s="4">
        <f t="shared" si="41"/>
        <v>1.6870179764166382E-2</v>
      </c>
      <c r="D927" s="4">
        <f t="shared" si="40"/>
        <v>2.4322959149396306E-2</v>
      </c>
      <c r="E927" s="4">
        <f t="shared" si="39"/>
        <v>0.36228975501034633</v>
      </c>
    </row>
    <row r="928" spans="1:5" x14ac:dyDescent="0.35">
      <c r="A928" s="2">
        <v>42815</v>
      </c>
      <c r="B928" s="48">
        <v>1120.540039</v>
      </c>
      <c r="C928" s="4">
        <f t="shared" si="41"/>
        <v>6.2899045045180735E-2</v>
      </c>
      <c r="D928" s="4">
        <f t="shared" si="40"/>
        <v>9.3433996310311129E-2</v>
      </c>
      <c r="E928" s="4">
        <f t="shared" si="39"/>
        <v>0.42242614725312477</v>
      </c>
    </row>
    <row r="929" spans="1:5" x14ac:dyDescent="0.35">
      <c r="A929" s="2">
        <v>42816</v>
      </c>
      <c r="B929" s="48">
        <v>1049.1400149999999</v>
      </c>
      <c r="C929" s="4">
        <f t="shared" si="41"/>
        <v>-6.3719297405668174E-2</v>
      </c>
      <c r="D929" s="4">
        <f t="shared" si="40"/>
        <v>-9.2840105357272495E-4</v>
      </c>
      <c r="E929" s="4">
        <f t="shared" si="39"/>
        <v>0.34841059153328668</v>
      </c>
    </row>
    <row r="930" spans="1:5" x14ac:dyDescent="0.35">
      <c r="A930" s="2">
        <v>42817</v>
      </c>
      <c r="B930" s="48">
        <v>1038.589966</v>
      </c>
      <c r="C930" s="4">
        <f t="shared" si="41"/>
        <v>-1.0055901833083691E-2</v>
      </c>
      <c r="D930" s="4">
        <f t="shared" si="40"/>
        <v>-4.3688676721437836E-2</v>
      </c>
      <c r="E930" s="4">
        <f t="shared" si="39"/>
        <v>0.29664407537371029</v>
      </c>
    </row>
    <row r="931" spans="1:5" x14ac:dyDescent="0.35">
      <c r="A931" s="2">
        <v>42818</v>
      </c>
      <c r="B931" s="48">
        <v>937.52002000000005</v>
      </c>
      <c r="C931" s="4">
        <f t="shared" si="41"/>
        <v>-9.7314579678887347E-2</v>
      </c>
      <c r="D931" s="4">
        <f t="shared" si="40"/>
        <v>-0.14292192573233042</v>
      </c>
      <c r="E931" s="4">
        <f t="shared" si="39"/>
        <v>0.16305997525460814</v>
      </c>
    </row>
    <row r="932" spans="1:5" x14ac:dyDescent="0.35">
      <c r="A932" s="2">
        <v>42819</v>
      </c>
      <c r="B932" s="48">
        <v>972.77899200000002</v>
      </c>
      <c r="C932" s="4">
        <f t="shared" si="41"/>
        <v>3.7608767010649968E-2</v>
      </c>
      <c r="D932" s="4">
        <f t="shared" si="40"/>
        <v>-0.14941398973001108</v>
      </c>
      <c r="E932" s="4">
        <f t="shared" si="39"/>
        <v>0.13422412147063711</v>
      </c>
    </row>
    <row r="933" spans="1:5" x14ac:dyDescent="0.35">
      <c r="A933" s="2">
        <v>42820</v>
      </c>
      <c r="B933" s="48">
        <v>966.72497599999997</v>
      </c>
      <c r="C933" s="4">
        <f t="shared" si="41"/>
        <v>-6.2234238709794054E-3</v>
      </c>
      <c r="D933" s="4">
        <f t="shared" si="40"/>
        <v>-0.1616029264686879</v>
      </c>
      <c r="E933" s="4">
        <f t="shared" si="39"/>
        <v>0.1531225953483204</v>
      </c>
    </row>
    <row r="934" spans="1:5" x14ac:dyDescent="0.35">
      <c r="A934" s="2">
        <v>42821</v>
      </c>
      <c r="B934" s="48">
        <v>1045.7700199999999</v>
      </c>
      <c r="C934" s="4">
        <f t="shared" si="41"/>
        <v>8.1765803059173248E-2</v>
      </c>
      <c r="D934" s="4">
        <f t="shared" si="40"/>
        <v>-5.4412743146509901E-2</v>
      </c>
      <c r="E934" s="4">
        <f t="shared" si="39"/>
        <v>0.23782450582180004</v>
      </c>
    </row>
    <row r="935" spans="1:5" x14ac:dyDescent="0.35">
      <c r="A935" s="2">
        <v>42822</v>
      </c>
      <c r="B935" s="48">
        <v>1047.150024</v>
      </c>
      <c r="C935" s="4">
        <f t="shared" si="41"/>
        <v>1.3196056241888687E-3</v>
      </c>
      <c r="D935" s="4">
        <f t="shared" si="40"/>
        <v>-7.1767065374917283E-2</v>
      </c>
      <c r="E935" s="4">
        <f t="shared" si="39"/>
        <v>0.22639336498375662</v>
      </c>
    </row>
    <row r="936" spans="1:5" x14ac:dyDescent="0.35">
      <c r="A936" s="2">
        <v>42823</v>
      </c>
      <c r="B936" s="48">
        <v>1039.969971</v>
      </c>
      <c r="C936" s="4">
        <f t="shared" si="41"/>
        <v>-6.8567567544648433E-3</v>
      </c>
      <c r="D936" s="4">
        <f t="shared" si="40"/>
        <v>-9.1299775288600782E-2</v>
      </c>
      <c r="E936" s="4">
        <f t="shared" si="39"/>
        <v>0.19134386748944632</v>
      </c>
    </row>
    <row r="937" spans="1:5" x14ac:dyDescent="0.35">
      <c r="A937" s="2">
        <v>42824</v>
      </c>
      <c r="B937" s="48">
        <v>1026.4300539999999</v>
      </c>
      <c r="C937" s="4">
        <f t="shared" si="41"/>
        <v>-1.3019526887858679E-2</v>
      </c>
      <c r="D937" s="4">
        <f t="shared" si="40"/>
        <v>-0.10431930217645946</v>
      </c>
      <c r="E937" s="4">
        <f t="shared" ref="E937:E1000" si="42">SUM(C846:C937)</f>
        <v>0.13254303471413109</v>
      </c>
    </row>
    <row r="938" spans="1:5" x14ac:dyDescent="0.35">
      <c r="A938" s="2">
        <v>42825</v>
      </c>
      <c r="B938" s="48">
        <v>1071.790039</v>
      </c>
      <c r="C938" s="4">
        <f t="shared" si="41"/>
        <v>4.4191988361244938E-2</v>
      </c>
      <c r="D938" s="4">
        <f t="shared" si="40"/>
        <v>-9.6170628514110401E-2</v>
      </c>
      <c r="E938" s="4">
        <f t="shared" si="42"/>
        <v>0.17921884292128543</v>
      </c>
    </row>
    <row r="939" spans="1:5" x14ac:dyDescent="0.35">
      <c r="A939" s="2">
        <v>42826</v>
      </c>
      <c r="B939" s="48">
        <v>1080.5</v>
      </c>
      <c r="C939" s="4">
        <f t="shared" si="41"/>
        <v>8.1265552795457552E-3</v>
      </c>
      <c r="D939" s="4">
        <f t="shared" ref="D939:D1002" si="43">SUM(C910:C939)</f>
        <v>-0.11136514480920678</v>
      </c>
      <c r="E939" s="4">
        <f t="shared" si="42"/>
        <v>0.19993817751773202</v>
      </c>
    </row>
    <row r="940" spans="1:5" x14ac:dyDescent="0.35">
      <c r="A940" s="2">
        <v>42827</v>
      </c>
      <c r="B940" s="48">
        <v>1102.170044</v>
      </c>
      <c r="C940" s="4">
        <f t="shared" si="41"/>
        <v>2.0055570569180947E-2</v>
      </c>
      <c r="D940" s="4">
        <f t="shared" si="43"/>
        <v>-0.11047806994215059</v>
      </c>
      <c r="E940" s="4">
        <f t="shared" si="42"/>
        <v>0.21738772849286403</v>
      </c>
    </row>
    <row r="941" spans="1:5" x14ac:dyDescent="0.35">
      <c r="A941" s="2">
        <v>42828</v>
      </c>
      <c r="B941" s="48">
        <v>1143.8100589999999</v>
      </c>
      <c r="C941" s="4">
        <f t="shared" si="41"/>
        <v>3.7780027888328238E-2</v>
      </c>
      <c r="D941" s="4">
        <f t="shared" si="43"/>
        <v>-5.7137162238601213E-2</v>
      </c>
      <c r="E941" s="4">
        <f t="shared" si="42"/>
        <v>0.219284713202899</v>
      </c>
    </row>
    <row r="942" spans="1:5" x14ac:dyDescent="0.35">
      <c r="A942" s="2">
        <v>42829</v>
      </c>
      <c r="B942" s="48">
        <v>1133.25</v>
      </c>
      <c r="C942" s="4">
        <f t="shared" si="41"/>
        <v>-9.2323536735043898E-3</v>
      </c>
      <c r="D942" s="4">
        <f t="shared" si="43"/>
        <v>-7.5906201384853489E-2</v>
      </c>
      <c r="E942" s="4">
        <f t="shared" si="42"/>
        <v>0.18658806912453807</v>
      </c>
    </row>
    <row r="943" spans="1:5" x14ac:dyDescent="0.35">
      <c r="A943" s="2">
        <v>42830</v>
      </c>
      <c r="B943" s="48">
        <v>1124.780029</v>
      </c>
      <c r="C943" s="4">
        <f t="shared" si="41"/>
        <v>-7.4740533862783787E-3</v>
      </c>
      <c r="D943" s="4">
        <f t="shared" si="43"/>
        <v>-8.7886505972700202E-2</v>
      </c>
      <c r="E943" s="4">
        <f t="shared" si="42"/>
        <v>0.15749427901205471</v>
      </c>
    </row>
    <row r="944" spans="1:5" x14ac:dyDescent="0.35">
      <c r="A944" s="2">
        <v>42831</v>
      </c>
      <c r="B944" s="48">
        <v>1182.6800539999999</v>
      </c>
      <c r="C944" s="4">
        <f t="shared" si="41"/>
        <v>5.147675412718411E-2</v>
      </c>
      <c r="D944" s="4">
        <f t="shared" si="43"/>
        <v>2.314915787934857E-3</v>
      </c>
      <c r="E944" s="4">
        <f t="shared" si="42"/>
        <v>0.10273826028907573</v>
      </c>
    </row>
    <row r="945" spans="1:5" x14ac:dyDescent="0.35">
      <c r="A945" s="2">
        <v>42832</v>
      </c>
      <c r="B945" s="48">
        <v>1176.900024</v>
      </c>
      <c r="C945" s="4">
        <f t="shared" si="41"/>
        <v>-4.8872304732382466E-3</v>
      </c>
      <c r="D945" s="4">
        <f t="shared" si="43"/>
        <v>5.7532002832662132E-2</v>
      </c>
      <c r="E945" s="4">
        <f t="shared" si="42"/>
        <v>0.22026057789044462</v>
      </c>
    </row>
    <row r="946" spans="1:5" x14ac:dyDescent="0.35">
      <c r="A946" s="2">
        <v>42833</v>
      </c>
      <c r="B946" s="48">
        <v>1175.9499510000001</v>
      </c>
      <c r="C946" s="4">
        <f t="shared" si="41"/>
        <v>-8.0726738093772621E-4</v>
      </c>
      <c r="D946" s="4">
        <f t="shared" si="43"/>
        <v>2.3255178929985298E-2</v>
      </c>
      <c r="E946" s="4">
        <f t="shared" si="42"/>
        <v>0.32916439169469358</v>
      </c>
    </row>
    <row r="947" spans="1:5" x14ac:dyDescent="0.35">
      <c r="A947" s="2">
        <v>42834</v>
      </c>
      <c r="B947" s="48">
        <v>1187.869995</v>
      </c>
      <c r="C947" s="4">
        <f t="shared" si="41"/>
        <v>1.0136523233717165E-2</v>
      </c>
      <c r="D947" s="4">
        <f t="shared" si="43"/>
        <v>9.377926924788127E-2</v>
      </c>
      <c r="E947" s="4">
        <f t="shared" si="42"/>
        <v>0.33222484975242828</v>
      </c>
    </row>
    <row r="948" spans="1:5" x14ac:dyDescent="0.35">
      <c r="A948" s="2">
        <v>42835</v>
      </c>
      <c r="B948" s="48">
        <v>1187.130005</v>
      </c>
      <c r="C948" s="4">
        <f t="shared" si="41"/>
        <v>-6.2295537652667932E-4</v>
      </c>
      <c r="D948" s="4">
        <f t="shared" si="43"/>
        <v>4.0224525656742283E-2</v>
      </c>
      <c r="E948" s="4">
        <f t="shared" si="42"/>
        <v>0.32872494512326456</v>
      </c>
    </row>
    <row r="949" spans="1:5" x14ac:dyDescent="0.35">
      <c r="A949" s="2">
        <v>42836</v>
      </c>
      <c r="B949" s="48">
        <v>1205.01001</v>
      </c>
      <c r="C949" s="4">
        <f t="shared" si="41"/>
        <v>1.5061539110874378E-2</v>
      </c>
      <c r="D949" s="4">
        <f t="shared" si="43"/>
        <v>1.6547428481333726E-2</v>
      </c>
      <c r="E949" s="4">
        <f t="shared" si="42"/>
        <v>0.35297325049449391</v>
      </c>
    </row>
    <row r="950" spans="1:5" x14ac:dyDescent="0.35">
      <c r="A950" s="2">
        <v>42837</v>
      </c>
      <c r="B950" s="48">
        <v>1200.369995</v>
      </c>
      <c r="C950" s="4">
        <f t="shared" si="41"/>
        <v>-3.8506028676059678E-3</v>
      </c>
      <c r="D950" s="4">
        <f t="shared" si="43"/>
        <v>4.0672107871776442E-3</v>
      </c>
      <c r="E950" s="4">
        <f t="shared" si="42"/>
        <v>0.34374951677153043</v>
      </c>
    </row>
    <row r="951" spans="1:5" x14ac:dyDescent="0.35">
      <c r="A951" s="2">
        <v>42838</v>
      </c>
      <c r="B951" s="48">
        <v>1169.280029</v>
      </c>
      <c r="C951" s="4">
        <f t="shared" si="41"/>
        <v>-2.5900319176171971E-2</v>
      </c>
      <c r="D951" s="4">
        <f t="shared" si="43"/>
        <v>-2.8391939897056129E-2</v>
      </c>
      <c r="E951" s="4">
        <f t="shared" si="42"/>
        <v>0.46098569707349557</v>
      </c>
    </row>
    <row r="952" spans="1:5" x14ac:dyDescent="0.35">
      <c r="A952" s="2">
        <v>42839</v>
      </c>
      <c r="B952" s="48">
        <v>1167.540039</v>
      </c>
      <c r="C952" s="4">
        <f t="shared" si="41"/>
        <v>-1.4880866489168643E-3</v>
      </c>
      <c r="D952" s="4">
        <f t="shared" si="43"/>
        <v>-3.763001444919889E-2</v>
      </c>
      <c r="E952" s="4">
        <f t="shared" si="42"/>
        <v>0.4246834405250719</v>
      </c>
    </row>
    <row r="953" spans="1:5" x14ac:dyDescent="0.35">
      <c r="A953" s="2">
        <v>42840</v>
      </c>
      <c r="B953" s="48">
        <v>1172.5200199999999</v>
      </c>
      <c r="C953" s="4">
        <f t="shared" si="41"/>
        <v>4.2653620720924934E-3</v>
      </c>
      <c r="D953" s="4">
        <f t="shared" si="43"/>
        <v>1.6090719092256567E-2</v>
      </c>
      <c r="E953" s="4">
        <f t="shared" si="42"/>
        <v>0.4051550446536627</v>
      </c>
    </row>
    <row r="954" spans="1:5" x14ac:dyDescent="0.35">
      <c r="A954" s="2">
        <v>42841</v>
      </c>
      <c r="B954" s="48">
        <v>1182.9399410000001</v>
      </c>
      <c r="C954" s="4">
        <f t="shared" si="41"/>
        <v>8.886774487654403E-3</v>
      </c>
      <c r="D954" s="4">
        <f t="shared" si="43"/>
        <v>9.8709887354831771E-2</v>
      </c>
      <c r="E954" s="4">
        <f t="shared" si="42"/>
        <v>0.42080411299549314</v>
      </c>
    </row>
    <row r="955" spans="1:5" x14ac:dyDescent="0.35">
      <c r="A955" s="2">
        <v>42842</v>
      </c>
      <c r="B955" s="48">
        <v>1193.910034</v>
      </c>
      <c r="C955" s="4">
        <f t="shared" si="41"/>
        <v>9.2735840762350197E-3</v>
      </c>
      <c r="D955" s="4">
        <f t="shared" si="43"/>
        <v>0.22287943799980181</v>
      </c>
      <c r="E955" s="4">
        <f t="shared" si="42"/>
        <v>0.42594043240089685</v>
      </c>
    </row>
    <row r="956" spans="1:5" x14ac:dyDescent="0.35">
      <c r="A956" s="2">
        <v>42843</v>
      </c>
      <c r="B956" s="48">
        <v>1211.670044</v>
      </c>
      <c r="C956" s="4">
        <f t="shared" si="41"/>
        <v>1.4875501079840925E-2</v>
      </c>
      <c r="D956" s="4">
        <f t="shared" si="43"/>
        <v>0.17314122537513521</v>
      </c>
      <c r="E956" s="4">
        <f t="shared" si="42"/>
        <v>0.42896871152591709</v>
      </c>
    </row>
    <row r="957" spans="1:5" x14ac:dyDescent="0.35">
      <c r="A957" s="2">
        <v>42844</v>
      </c>
      <c r="B957" s="48">
        <v>1210.290039</v>
      </c>
      <c r="C957" s="4">
        <f t="shared" si="41"/>
        <v>-1.1389280496233445E-3</v>
      </c>
      <c r="D957" s="4">
        <f t="shared" si="43"/>
        <v>0.15513211756134548</v>
      </c>
      <c r="E957" s="4">
        <f t="shared" si="42"/>
        <v>0.33594659977526697</v>
      </c>
    </row>
    <row r="958" spans="1:5" x14ac:dyDescent="0.35">
      <c r="A958" s="2">
        <v>42845</v>
      </c>
      <c r="B958" s="48">
        <v>1229.079956</v>
      </c>
      <c r="C958" s="4">
        <f t="shared" si="41"/>
        <v>1.5525135624123054E-2</v>
      </c>
      <c r="D958" s="4">
        <f t="shared" si="43"/>
        <v>0.1077582081402878</v>
      </c>
      <c r="E958" s="4">
        <f t="shared" si="42"/>
        <v>0.37495352301240048</v>
      </c>
    </row>
    <row r="959" spans="1:5" x14ac:dyDescent="0.35">
      <c r="A959" s="2">
        <v>42846</v>
      </c>
      <c r="B959" s="48">
        <v>1222.0500489999999</v>
      </c>
      <c r="C959" s="4">
        <f t="shared" si="41"/>
        <v>-5.7196498614123792E-3</v>
      </c>
      <c r="D959" s="4">
        <f t="shared" si="43"/>
        <v>0.1657578556845436</v>
      </c>
      <c r="E959" s="4">
        <f t="shared" si="42"/>
        <v>0.35518609015210023</v>
      </c>
    </row>
    <row r="960" spans="1:5" x14ac:dyDescent="0.35">
      <c r="A960" s="2">
        <v>42847</v>
      </c>
      <c r="B960" s="48">
        <v>1231.709961</v>
      </c>
      <c r="C960" s="4">
        <f t="shared" si="41"/>
        <v>7.9046778877058799E-3</v>
      </c>
      <c r="D960" s="4">
        <f t="shared" si="43"/>
        <v>0.18371843540533317</v>
      </c>
      <c r="E960" s="4">
        <f t="shared" si="42"/>
        <v>0.36759206772181485</v>
      </c>
    </row>
    <row r="961" spans="1:5" x14ac:dyDescent="0.35">
      <c r="A961" s="2">
        <v>42848</v>
      </c>
      <c r="B961" s="48">
        <v>1207.209961</v>
      </c>
      <c r="C961" s="4">
        <f t="shared" si="41"/>
        <v>-1.9891046411696589E-2</v>
      </c>
      <c r="D961" s="4">
        <f t="shared" si="43"/>
        <v>0.26114196867252393</v>
      </c>
      <c r="E961" s="4">
        <f t="shared" si="42"/>
        <v>0.31779909670670092</v>
      </c>
    </row>
    <row r="962" spans="1:5" x14ac:dyDescent="0.35">
      <c r="A962" s="2">
        <v>42849</v>
      </c>
      <c r="B962" s="48">
        <v>1250.150024</v>
      </c>
      <c r="C962" s="4">
        <f t="shared" si="41"/>
        <v>3.5569672540168851E-2</v>
      </c>
      <c r="D962" s="4">
        <f t="shared" si="43"/>
        <v>0.25910287420204281</v>
      </c>
      <c r="E962" s="4">
        <f t="shared" si="42"/>
        <v>0.35024009989100702</v>
      </c>
    </row>
    <row r="963" spans="1:5" x14ac:dyDescent="0.35">
      <c r="A963" s="2">
        <v>42850</v>
      </c>
      <c r="B963" s="48">
        <v>1265.48999</v>
      </c>
      <c r="C963" s="4">
        <f t="shared" si="41"/>
        <v>1.22705001043939E-2</v>
      </c>
      <c r="D963" s="4">
        <f t="shared" si="43"/>
        <v>0.27759679817741612</v>
      </c>
      <c r="E963" s="4">
        <f t="shared" si="42"/>
        <v>0.36646978351534665</v>
      </c>
    </row>
    <row r="964" spans="1:5" x14ac:dyDescent="0.35">
      <c r="A964" s="2">
        <v>42851</v>
      </c>
      <c r="B964" s="48">
        <v>1281.079956</v>
      </c>
      <c r="C964" s="4">
        <f t="shared" si="41"/>
        <v>1.231931198444336E-2</v>
      </c>
      <c r="D964" s="4">
        <f t="shared" si="43"/>
        <v>0.20815030710268623</v>
      </c>
      <c r="E964" s="4">
        <f t="shared" si="42"/>
        <v>0.40954332157056716</v>
      </c>
    </row>
    <row r="965" spans="1:5" x14ac:dyDescent="0.35">
      <c r="A965" s="2">
        <v>42852</v>
      </c>
      <c r="B965" s="48">
        <v>1317.7299800000001</v>
      </c>
      <c r="C965" s="4">
        <f t="shared" si="41"/>
        <v>2.8608693648158212E-2</v>
      </c>
      <c r="D965" s="4">
        <f t="shared" si="43"/>
        <v>0.23543939512665557</v>
      </c>
      <c r="E965" s="4">
        <f t="shared" si="42"/>
        <v>0.42823254749827411</v>
      </c>
    </row>
    <row r="966" spans="1:5" x14ac:dyDescent="0.35">
      <c r="A966" s="2">
        <v>42853</v>
      </c>
      <c r="B966" s="48">
        <v>1316.4799800000001</v>
      </c>
      <c r="C966" s="4">
        <f t="shared" si="41"/>
        <v>-9.4860101763794002E-4</v>
      </c>
      <c r="D966" s="4">
        <f t="shared" si="43"/>
        <v>0.24134755086348247</v>
      </c>
      <c r="E966" s="4">
        <f t="shared" si="42"/>
        <v>0.40948776267292741</v>
      </c>
    </row>
    <row r="967" spans="1:5" x14ac:dyDescent="0.35">
      <c r="A967" s="2">
        <v>42854</v>
      </c>
      <c r="B967" s="48">
        <v>1321.790039</v>
      </c>
      <c r="C967" s="4">
        <f t="shared" si="41"/>
        <v>4.0335281057597427E-3</v>
      </c>
      <c r="D967" s="4">
        <f t="shared" si="43"/>
        <v>0.2584006058571009</v>
      </c>
      <c r="E967" s="4">
        <f t="shared" si="42"/>
        <v>0.41116292763631312</v>
      </c>
    </row>
    <row r="968" spans="1:5" x14ac:dyDescent="0.35">
      <c r="A968" s="2">
        <v>42855</v>
      </c>
      <c r="B968" s="48">
        <v>1347.8900149999999</v>
      </c>
      <c r="C968" s="4">
        <f t="shared" si="41"/>
        <v>1.9745931827225727E-2</v>
      </c>
      <c r="D968" s="4">
        <f t="shared" si="43"/>
        <v>0.23395454932308168</v>
      </c>
      <c r="E968" s="4">
        <f t="shared" si="42"/>
        <v>0.42890828648175039</v>
      </c>
    </row>
    <row r="969" spans="1:5" x14ac:dyDescent="0.35">
      <c r="A969" s="2">
        <v>42856</v>
      </c>
      <c r="B969" s="48">
        <v>1421.599976</v>
      </c>
      <c r="C969" s="4">
        <f t="shared" si="41"/>
        <v>5.4685441823678849E-2</v>
      </c>
      <c r="D969" s="4">
        <f t="shared" si="43"/>
        <v>0.28051343586721478</v>
      </c>
      <c r="E969" s="4">
        <f t="shared" si="42"/>
        <v>0.48586594798950777</v>
      </c>
    </row>
    <row r="970" spans="1:5" x14ac:dyDescent="0.35">
      <c r="A970" s="2">
        <v>42857</v>
      </c>
      <c r="B970" s="48">
        <v>1452.8199460000001</v>
      </c>
      <c r="C970" s="4">
        <f t="shared" si="41"/>
        <v>2.1961149779873068E-2</v>
      </c>
      <c r="D970" s="4">
        <f t="shared" si="43"/>
        <v>0.2824190150779069</v>
      </c>
      <c r="E970" s="4">
        <f t="shared" si="42"/>
        <v>0.50686347527729669</v>
      </c>
    </row>
    <row r="971" spans="1:5" x14ac:dyDescent="0.35">
      <c r="A971" s="2">
        <v>42858</v>
      </c>
      <c r="B971" s="48">
        <v>1490.089966</v>
      </c>
      <c r="C971" s="4">
        <f t="shared" si="41"/>
        <v>2.5653571251285534E-2</v>
      </c>
      <c r="D971" s="4">
        <f t="shared" si="43"/>
        <v>0.27029255844086419</v>
      </c>
      <c r="E971" s="4">
        <f t="shared" si="42"/>
        <v>0.47816896609308213</v>
      </c>
    </row>
    <row r="972" spans="1:5" x14ac:dyDescent="0.35">
      <c r="A972" s="2">
        <v>42859</v>
      </c>
      <c r="B972" s="48">
        <v>1537.670044</v>
      </c>
      <c r="C972" s="4">
        <f t="shared" si="41"/>
        <v>3.1931010264919735E-2</v>
      </c>
      <c r="D972" s="4">
        <f t="shared" si="43"/>
        <v>0.31145592237928832</v>
      </c>
      <c r="E972" s="4">
        <f t="shared" si="42"/>
        <v>0.49091207740037124</v>
      </c>
    </row>
    <row r="973" spans="1:5" x14ac:dyDescent="0.35">
      <c r="A973" s="2">
        <v>42860</v>
      </c>
      <c r="B973" s="48">
        <v>1555.4499510000001</v>
      </c>
      <c r="C973" s="4">
        <f t="shared" si="41"/>
        <v>1.1562888325344911E-2</v>
      </c>
      <c r="D973" s="4">
        <f t="shared" si="43"/>
        <v>0.33049286409091161</v>
      </c>
      <c r="E973" s="4">
        <f t="shared" si="42"/>
        <v>0.47944519010906994</v>
      </c>
    </row>
    <row r="974" spans="1:5" x14ac:dyDescent="0.35">
      <c r="A974" s="2">
        <v>42861</v>
      </c>
      <c r="B974" s="48">
        <v>1578.8000489999999</v>
      </c>
      <c r="C974" s="4">
        <f t="shared" ref="C974:C1037" si="44">+B974/B973-1</f>
        <v>1.5011796416199763E-2</v>
      </c>
      <c r="D974" s="4">
        <f t="shared" si="43"/>
        <v>0.29402790637992726</v>
      </c>
      <c r="E974" s="4">
        <f t="shared" si="42"/>
        <v>0.47655814662134977</v>
      </c>
    </row>
    <row r="975" spans="1:5" x14ac:dyDescent="0.35">
      <c r="A975" s="2">
        <v>42862</v>
      </c>
      <c r="B975" s="48">
        <v>1596.709961</v>
      </c>
      <c r="C975" s="4">
        <f t="shared" si="44"/>
        <v>1.1344002688208787E-2</v>
      </c>
      <c r="D975" s="4">
        <f t="shared" si="43"/>
        <v>0.3102591395413743</v>
      </c>
      <c r="E975" s="4">
        <f t="shared" si="42"/>
        <v>0.47528940686491117</v>
      </c>
    </row>
    <row r="976" spans="1:5" x14ac:dyDescent="0.35">
      <c r="A976" s="2">
        <v>42863</v>
      </c>
      <c r="B976" s="48">
        <v>1723.349976</v>
      </c>
      <c r="C976" s="4">
        <f t="shared" si="44"/>
        <v>7.9313098867803689E-2</v>
      </c>
      <c r="D976" s="4">
        <f t="shared" si="43"/>
        <v>0.39037950579011571</v>
      </c>
      <c r="E976" s="4">
        <f t="shared" si="42"/>
        <v>0.56952249580071779</v>
      </c>
    </row>
    <row r="977" spans="1:5" x14ac:dyDescent="0.35">
      <c r="A977" s="2">
        <v>42864</v>
      </c>
      <c r="B977" s="48">
        <v>1755.3599850000001</v>
      </c>
      <c r="C977" s="4">
        <f t="shared" si="44"/>
        <v>1.8574293930880614E-2</v>
      </c>
      <c r="D977" s="4">
        <f t="shared" si="43"/>
        <v>0.39881727648727916</v>
      </c>
      <c r="E977" s="4">
        <f t="shared" si="42"/>
        <v>0.57757441314958979</v>
      </c>
    </row>
    <row r="978" spans="1:5" x14ac:dyDescent="0.35">
      <c r="A978" s="2">
        <v>42865</v>
      </c>
      <c r="B978" s="48">
        <v>1787.130005</v>
      </c>
      <c r="C978" s="4">
        <f t="shared" si="44"/>
        <v>1.8098863065971083E-2</v>
      </c>
      <c r="D978" s="4">
        <f t="shared" si="43"/>
        <v>0.41753909492977692</v>
      </c>
      <c r="E978" s="4">
        <f t="shared" si="42"/>
        <v>0.57332587799404922</v>
      </c>
    </row>
    <row r="979" spans="1:5" x14ac:dyDescent="0.35">
      <c r="A979" s="2">
        <v>42866</v>
      </c>
      <c r="B979" s="48">
        <v>1848.5699460000001</v>
      </c>
      <c r="C979" s="4">
        <f t="shared" si="44"/>
        <v>3.4379111104454907E-2</v>
      </c>
      <c r="D979" s="4">
        <f t="shared" si="43"/>
        <v>0.43685666692335745</v>
      </c>
      <c r="E979" s="4">
        <f t="shared" si="42"/>
        <v>0.60608443976143966</v>
      </c>
    </row>
    <row r="980" spans="1:5" x14ac:dyDescent="0.35">
      <c r="A980" s="2">
        <v>42867</v>
      </c>
      <c r="B980" s="48">
        <v>1724.23999</v>
      </c>
      <c r="C980" s="4">
        <f t="shared" si="44"/>
        <v>-6.7257371715378933E-2</v>
      </c>
      <c r="D980" s="4">
        <f t="shared" si="43"/>
        <v>0.37344989807558449</v>
      </c>
      <c r="E980" s="4">
        <f t="shared" si="42"/>
        <v>0.6034389501319456</v>
      </c>
    </row>
    <row r="981" spans="1:5" x14ac:dyDescent="0.35">
      <c r="A981" s="2">
        <v>42868</v>
      </c>
      <c r="B981" s="48">
        <v>1804.910034</v>
      </c>
      <c r="C981" s="4">
        <f t="shared" si="44"/>
        <v>4.6785856068678688E-2</v>
      </c>
      <c r="D981" s="4">
        <f t="shared" si="43"/>
        <v>0.44613607332043514</v>
      </c>
      <c r="E981" s="4">
        <f t="shared" si="42"/>
        <v>0.65596603973233691</v>
      </c>
    </row>
    <row r="982" spans="1:5" x14ac:dyDescent="0.35">
      <c r="A982" s="2">
        <v>42869</v>
      </c>
      <c r="B982" s="48">
        <v>1808.910034</v>
      </c>
      <c r="C982" s="4">
        <f t="shared" si="44"/>
        <v>2.2161769421467081E-3</v>
      </c>
      <c r="D982" s="4">
        <f t="shared" si="43"/>
        <v>0.44984033691149872</v>
      </c>
      <c r="E982" s="4">
        <f t="shared" si="42"/>
        <v>0.64222548996327633</v>
      </c>
    </row>
    <row r="983" spans="1:5" x14ac:dyDescent="0.35">
      <c r="A983" s="2">
        <v>42870</v>
      </c>
      <c r="B983" s="48">
        <v>1738.4300539999999</v>
      </c>
      <c r="C983" s="4">
        <f t="shared" si="44"/>
        <v>-3.8962678450154553E-2</v>
      </c>
      <c r="D983" s="4">
        <f t="shared" si="43"/>
        <v>0.40661229638925167</v>
      </c>
      <c r="E983" s="4">
        <f t="shared" si="42"/>
        <v>0.60850845035731749</v>
      </c>
    </row>
    <row r="984" spans="1:5" x14ac:dyDescent="0.35">
      <c r="A984" s="2">
        <v>42871</v>
      </c>
      <c r="B984" s="48">
        <v>1734.4499510000001</v>
      </c>
      <c r="C984" s="4">
        <f t="shared" si="44"/>
        <v>-2.2894812424819611E-3</v>
      </c>
      <c r="D984" s="4">
        <f t="shared" si="43"/>
        <v>0.39543604065911531</v>
      </c>
      <c r="E984" s="4">
        <f t="shared" si="42"/>
        <v>0.61476496903238798</v>
      </c>
    </row>
    <row r="985" spans="1:5" x14ac:dyDescent="0.35">
      <c r="A985" s="2">
        <v>42872</v>
      </c>
      <c r="B985" s="48">
        <v>1839.089966</v>
      </c>
      <c r="C985" s="4">
        <f t="shared" si="44"/>
        <v>6.0330374445033419E-2</v>
      </c>
      <c r="D985" s="4">
        <f t="shared" si="43"/>
        <v>0.44649283102791371</v>
      </c>
      <c r="E985" s="4">
        <f t="shared" si="42"/>
        <v>0.66105600475277693</v>
      </c>
    </row>
    <row r="986" spans="1:5" x14ac:dyDescent="0.35">
      <c r="A986" s="2">
        <v>42873</v>
      </c>
      <c r="B986" s="48">
        <v>1888.650024</v>
      </c>
      <c r="C986" s="4">
        <f t="shared" si="44"/>
        <v>2.6948142242215978E-2</v>
      </c>
      <c r="D986" s="4">
        <f t="shared" si="43"/>
        <v>0.45856547219028876</v>
      </c>
      <c r="E986" s="4">
        <f t="shared" si="42"/>
        <v>0.6850874260403359</v>
      </c>
    </row>
    <row r="987" spans="1:5" x14ac:dyDescent="0.35">
      <c r="A987" s="2">
        <v>42874</v>
      </c>
      <c r="B987" s="48">
        <v>1987.709961</v>
      </c>
      <c r="C987" s="4">
        <f t="shared" si="44"/>
        <v>5.2450128791039496E-2</v>
      </c>
      <c r="D987" s="4">
        <f t="shared" si="43"/>
        <v>0.5121545290309516</v>
      </c>
      <c r="E987" s="4">
        <f t="shared" si="42"/>
        <v>0.71772578546996324</v>
      </c>
    </row>
    <row r="988" spans="1:5" x14ac:dyDescent="0.35">
      <c r="A988" s="2">
        <v>42875</v>
      </c>
      <c r="B988" s="48">
        <v>2084.7299800000001</v>
      </c>
      <c r="C988" s="4">
        <f t="shared" si="44"/>
        <v>4.8809947579671054E-2</v>
      </c>
      <c r="D988" s="4">
        <f t="shared" si="43"/>
        <v>0.5454393409864996</v>
      </c>
      <c r="E988" s="4">
        <f t="shared" si="42"/>
        <v>0.74826700584624062</v>
      </c>
    </row>
    <row r="989" spans="1:5" x14ac:dyDescent="0.35">
      <c r="A989" s="2">
        <v>42876</v>
      </c>
      <c r="B989" s="48">
        <v>2041.1999510000001</v>
      </c>
      <c r="C989" s="4">
        <f t="shared" si="44"/>
        <v>-2.0880415889639625E-2</v>
      </c>
      <c r="D989" s="4">
        <f t="shared" si="43"/>
        <v>0.53027857495827235</v>
      </c>
      <c r="E989" s="4">
        <f t="shared" si="42"/>
        <v>0.71953913743172482</v>
      </c>
    </row>
    <row r="990" spans="1:5" x14ac:dyDescent="0.35">
      <c r="A990" s="2">
        <v>42877</v>
      </c>
      <c r="B990" s="48">
        <v>2173.3999020000001</v>
      </c>
      <c r="C990" s="4">
        <f t="shared" si="44"/>
        <v>6.4765801574330872E-2</v>
      </c>
      <c r="D990" s="4">
        <f t="shared" si="43"/>
        <v>0.58713969864489735</v>
      </c>
      <c r="E990" s="4">
        <f t="shared" si="42"/>
        <v>0.79051693112178978</v>
      </c>
    </row>
    <row r="991" spans="1:5" x14ac:dyDescent="0.35">
      <c r="A991" s="2">
        <v>42878</v>
      </c>
      <c r="B991" s="48">
        <v>2320.419922</v>
      </c>
      <c r="C991" s="4">
        <f t="shared" si="44"/>
        <v>6.7645176511101246E-2</v>
      </c>
      <c r="D991" s="4">
        <f t="shared" si="43"/>
        <v>0.67467592156769518</v>
      </c>
      <c r="E991" s="4">
        <f t="shared" si="42"/>
        <v>0.82751900767467534</v>
      </c>
    </row>
    <row r="992" spans="1:5" x14ac:dyDescent="0.35">
      <c r="A992" s="2">
        <v>42879</v>
      </c>
      <c r="B992" s="48">
        <v>2443.639893</v>
      </c>
      <c r="C992" s="4">
        <f t="shared" si="44"/>
        <v>5.3102444877216382E-2</v>
      </c>
      <c r="D992" s="4">
        <f t="shared" si="43"/>
        <v>0.69220869390474271</v>
      </c>
      <c r="E992" s="4">
        <f t="shared" si="42"/>
        <v>0.84791707871711031</v>
      </c>
    </row>
    <row r="993" spans="1:5" x14ac:dyDescent="0.35">
      <c r="A993" s="2">
        <v>42880</v>
      </c>
      <c r="B993" s="48">
        <v>2304.9799800000001</v>
      </c>
      <c r="C993" s="4">
        <f t="shared" si="44"/>
        <v>-5.6743186014110436E-2</v>
      </c>
      <c r="D993" s="4">
        <f t="shared" si="43"/>
        <v>0.62319500778623838</v>
      </c>
      <c r="E993" s="4">
        <f t="shared" si="42"/>
        <v>0.78925522337099463</v>
      </c>
    </row>
    <row r="994" spans="1:5" x14ac:dyDescent="0.35">
      <c r="A994" s="2">
        <v>42881</v>
      </c>
      <c r="B994" s="48">
        <v>2202.419922</v>
      </c>
      <c r="C994" s="4">
        <f t="shared" si="44"/>
        <v>-4.4494988628925092E-2</v>
      </c>
      <c r="D994" s="4">
        <f t="shared" si="43"/>
        <v>0.56638070717286992</v>
      </c>
      <c r="E994" s="4">
        <f t="shared" si="42"/>
        <v>0.70065940373373892</v>
      </c>
    </row>
    <row r="995" spans="1:5" x14ac:dyDescent="0.35">
      <c r="A995" s="2">
        <v>42882</v>
      </c>
      <c r="B995" s="48">
        <v>2038.869995</v>
      </c>
      <c r="C995" s="4">
        <f t="shared" si="44"/>
        <v>-7.4259193429144776E-2</v>
      </c>
      <c r="D995" s="4">
        <f t="shared" si="43"/>
        <v>0.46351282009556694</v>
      </c>
      <c r="E995" s="4">
        <f t="shared" si="42"/>
        <v>0.62043469743689672</v>
      </c>
    </row>
    <row r="996" spans="1:5" x14ac:dyDescent="0.35">
      <c r="A996" s="2">
        <v>42883</v>
      </c>
      <c r="B996" s="48">
        <v>2155.8000489999999</v>
      </c>
      <c r="C996" s="4">
        <f t="shared" si="44"/>
        <v>5.7350421697681675E-2</v>
      </c>
      <c r="D996" s="4">
        <f t="shared" si="43"/>
        <v>0.52181184281088655</v>
      </c>
      <c r="E996" s="4">
        <f t="shared" si="42"/>
        <v>0.70320949939758315</v>
      </c>
    </row>
    <row r="997" spans="1:5" x14ac:dyDescent="0.35">
      <c r="A997" s="2">
        <v>42884</v>
      </c>
      <c r="B997" s="48">
        <v>2255.610107</v>
      </c>
      <c r="C997" s="4">
        <f t="shared" si="44"/>
        <v>4.6298383770006168E-2</v>
      </c>
      <c r="D997" s="4">
        <f t="shared" si="43"/>
        <v>0.56407669847513298</v>
      </c>
      <c r="E997" s="4">
        <f t="shared" si="42"/>
        <v>0.73083395531499307</v>
      </c>
    </row>
    <row r="998" spans="1:5" x14ac:dyDescent="0.35">
      <c r="A998" s="2">
        <v>42885</v>
      </c>
      <c r="B998" s="48">
        <v>2175.469971</v>
      </c>
      <c r="C998" s="4">
        <f t="shared" si="44"/>
        <v>-3.5529250268605872E-2</v>
      </c>
      <c r="D998" s="4">
        <f t="shared" si="43"/>
        <v>0.50880151637930138</v>
      </c>
      <c r="E998" s="4">
        <f t="shared" si="42"/>
        <v>0.68262875188716854</v>
      </c>
    </row>
    <row r="999" spans="1:5" x14ac:dyDescent="0.35">
      <c r="A999" s="2">
        <v>42886</v>
      </c>
      <c r="B999" s="48">
        <v>2286.4099120000001</v>
      </c>
      <c r="C999" s="4">
        <f t="shared" si="44"/>
        <v>5.0995850312290925E-2</v>
      </c>
      <c r="D999" s="4">
        <f t="shared" si="43"/>
        <v>0.50511192486791345</v>
      </c>
      <c r="E999" s="4">
        <f t="shared" si="42"/>
        <v>0.73362460219945946</v>
      </c>
    </row>
    <row r="1000" spans="1:5" x14ac:dyDescent="0.35">
      <c r="A1000" s="2">
        <v>42887</v>
      </c>
      <c r="B1000" s="48">
        <v>2407.8798830000001</v>
      </c>
      <c r="C1000" s="4">
        <f t="shared" si="44"/>
        <v>5.3126943844354679E-2</v>
      </c>
      <c r="D1000" s="4">
        <f t="shared" si="43"/>
        <v>0.53627771893239506</v>
      </c>
      <c r="E1000" s="4">
        <f t="shared" si="42"/>
        <v>0.75070823134491826</v>
      </c>
    </row>
    <row r="1001" spans="1:5" x14ac:dyDescent="0.35">
      <c r="A1001" s="2">
        <v>42888</v>
      </c>
      <c r="B1001" s="48">
        <v>2488.5500489999999</v>
      </c>
      <c r="C1001" s="4">
        <f t="shared" si="44"/>
        <v>3.3502570692808931E-2</v>
      </c>
      <c r="D1001" s="4">
        <f t="shared" si="43"/>
        <v>0.54412671837391846</v>
      </c>
      <c r="E1001" s="4">
        <f t="shared" ref="E1001:E1064" si="45">SUM(C910:C1001)</f>
        <v>0.76088973046308506</v>
      </c>
    </row>
    <row r="1002" spans="1:5" x14ac:dyDescent="0.35">
      <c r="A1002" s="2">
        <v>42889</v>
      </c>
      <c r="B1002" s="48">
        <v>2515.3500979999999</v>
      </c>
      <c r="C1002" s="4">
        <f t="shared" si="44"/>
        <v>1.0769342979768171E-2</v>
      </c>
      <c r="D1002" s="4">
        <f t="shared" si="43"/>
        <v>0.5229650510887669</v>
      </c>
      <c r="E1002" s="4">
        <f t="shared" si="45"/>
        <v>0.75249057774072847</v>
      </c>
    </row>
    <row r="1003" spans="1:5" x14ac:dyDescent="0.35">
      <c r="A1003" s="2">
        <v>42890</v>
      </c>
      <c r="B1003" s="48">
        <v>2511.8100589999999</v>
      </c>
      <c r="C1003" s="4">
        <f t="shared" si="44"/>
        <v>-1.4073742668325728E-3</v>
      </c>
      <c r="D1003" s="4">
        <f t="shared" ref="D1003:D1066" si="46">SUM(C974:C1003)</f>
        <v>0.50999478849658941</v>
      </c>
      <c r="E1003" s="4">
        <f t="shared" si="45"/>
        <v>0.76664408328911704</v>
      </c>
    </row>
    <row r="1004" spans="1:5" x14ac:dyDescent="0.35">
      <c r="A1004" s="2">
        <v>42891</v>
      </c>
      <c r="B1004" s="48">
        <v>2686.8100589999999</v>
      </c>
      <c r="C1004" s="4">
        <f t="shared" si="44"/>
        <v>6.9670873151002066E-2</v>
      </c>
      <c r="D1004" s="4">
        <f t="shared" si="46"/>
        <v>0.56465386523139172</v>
      </c>
      <c r="E1004" s="4">
        <f t="shared" si="45"/>
        <v>0.82677827096737122</v>
      </c>
    </row>
    <row r="1005" spans="1:5" x14ac:dyDescent="0.35">
      <c r="A1005" s="2">
        <v>42892</v>
      </c>
      <c r="B1005" s="48">
        <v>2863.1999510000001</v>
      </c>
      <c r="C1005" s="4">
        <f t="shared" si="44"/>
        <v>6.5650302078164247E-2</v>
      </c>
      <c r="D1005" s="4">
        <f t="shared" si="46"/>
        <v>0.61896016462134718</v>
      </c>
      <c r="E1005" s="4">
        <f t="shared" si="45"/>
        <v>0.88792232184396713</v>
      </c>
    </row>
    <row r="1006" spans="1:5" x14ac:dyDescent="0.35">
      <c r="A1006" s="2">
        <v>42893</v>
      </c>
      <c r="B1006" s="48">
        <v>2732.1599120000001</v>
      </c>
      <c r="C1006" s="4">
        <f t="shared" si="44"/>
        <v>-4.5766988419454591E-2</v>
      </c>
      <c r="D1006" s="4">
        <f t="shared" si="46"/>
        <v>0.4938800773340889</v>
      </c>
      <c r="E1006" s="4">
        <f t="shared" si="45"/>
        <v>0.88088000105796349</v>
      </c>
    </row>
    <row r="1007" spans="1:5" x14ac:dyDescent="0.35">
      <c r="A1007" s="2">
        <v>42894</v>
      </c>
      <c r="B1007" s="48">
        <v>2805.6201169999999</v>
      </c>
      <c r="C1007" s="4">
        <f t="shared" si="44"/>
        <v>2.6887227455960172E-2</v>
      </c>
      <c r="D1007" s="4">
        <f t="shared" si="46"/>
        <v>0.50219301085916845</v>
      </c>
      <c r="E1007" s="4">
        <f t="shared" si="45"/>
        <v>0.96787154603188919</v>
      </c>
    </row>
    <row r="1008" spans="1:5" x14ac:dyDescent="0.35">
      <c r="A1008" s="2">
        <v>42895</v>
      </c>
      <c r="B1008" s="48">
        <v>2823.8100589999999</v>
      </c>
      <c r="C1008" s="4">
        <f t="shared" si="44"/>
        <v>6.4833944872944027E-3</v>
      </c>
      <c r="D1008" s="4">
        <f t="shared" si="46"/>
        <v>0.49057754228049177</v>
      </c>
      <c r="E1008" s="4">
        <f t="shared" si="45"/>
        <v>0.94088538399744448</v>
      </c>
    </row>
    <row r="1009" spans="1:5" x14ac:dyDescent="0.35">
      <c r="A1009" s="2">
        <v>42896</v>
      </c>
      <c r="B1009" s="48">
        <v>2947.709961</v>
      </c>
      <c r="C1009" s="4">
        <f t="shared" si="44"/>
        <v>4.3876854112445907E-2</v>
      </c>
      <c r="D1009" s="4">
        <f t="shared" si="46"/>
        <v>0.50007528528848277</v>
      </c>
      <c r="E1009" s="4">
        <f t="shared" si="45"/>
        <v>1.0451498051940693</v>
      </c>
    </row>
    <row r="1010" spans="1:5" x14ac:dyDescent="0.35">
      <c r="A1010" s="2">
        <v>42897</v>
      </c>
      <c r="B1010" s="48">
        <v>2958.110107</v>
      </c>
      <c r="C1010" s="4">
        <f t="shared" si="44"/>
        <v>3.5282121163886515E-3</v>
      </c>
      <c r="D1010" s="4">
        <f t="shared" si="46"/>
        <v>0.57086086912025036</v>
      </c>
      <c r="E1010" s="4">
        <f t="shared" si="45"/>
        <v>0.99574622909584554</v>
      </c>
    </row>
    <row r="1011" spans="1:5" x14ac:dyDescent="0.35">
      <c r="A1011" s="2">
        <v>42898</v>
      </c>
      <c r="B1011" s="48">
        <v>2659.6298830000001</v>
      </c>
      <c r="C1011" s="4">
        <f t="shared" si="44"/>
        <v>-0.1009023373719875</v>
      </c>
      <c r="D1011" s="4">
        <f t="shared" si="46"/>
        <v>0.42317267567958416</v>
      </c>
      <c r="E1011" s="4">
        <f t="shared" si="45"/>
        <v>0.8561052554375751</v>
      </c>
    </row>
    <row r="1012" spans="1:5" x14ac:dyDescent="0.35">
      <c r="A1012" s="2">
        <v>42899</v>
      </c>
      <c r="B1012" s="48">
        <v>2717.0200199999999</v>
      </c>
      <c r="C1012" s="4">
        <f t="shared" si="44"/>
        <v>2.1578241907578954E-2</v>
      </c>
      <c r="D1012" s="4">
        <f t="shared" si="46"/>
        <v>0.44253474064501641</v>
      </c>
      <c r="E1012" s="4">
        <f t="shared" si="45"/>
        <v>0.86905388251860394</v>
      </c>
    </row>
    <row r="1013" spans="1:5" x14ac:dyDescent="0.35">
      <c r="A1013" s="2">
        <v>42900</v>
      </c>
      <c r="B1013" s="48">
        <v>2506.3701169999999</v>
      </c>
      <c r="C1013" s="4">
        <f t="shared" si="44"/>
        <v>-7.752975739943202E-2</v>
      </c>
      <c r="D1013" s="4">
        <f t="shared" si="46"/>
        <v>0.40396766169573894</v>
      </c>
      <c r="E1013" s="4">
        <f t="shared" si="45"/>
        <v>0.78496529361111012</v>
      </c>
    </row>
    <row r="1014" spans="1:5" x14ac:dyDescent="0.35">
      <c r="A1014" s="2">
        <v>42901</v>
      </c>
      <c r="B1014" s="48">
        <v>2464.580078</v>
      </c>
      <c r="C1014" s="4">
        <f t="shared" si="44"/>
        <v>-1.6673530663548042E-2</v>
      </c>
      <c r="D1014" s="4">
        <f t="shared" si="46"/>
        <v>0.38958361227467286</v>
      </c>
      <c r="E1014" s="4">
        <f t="shared" si="45"/>
        <v>0.76054177504433618</v>
      </c>
    </row>
    <row r="1015" spans="1:5" x14ac:dyDescent="0.35">
      <c r="A1015" s="2">
        <v>42902</v>
      </c>
      <c r="B1015" s="48">
        <v>2518.5600589999999</v>
      </c>
      <c r="C1015" s="4">
        <f t="shared" si="44"/>
        <v>2.190230355339251E-2</v>
      </c>
      <c r="D1015" s="4">
        <f t="shared" si="46"/>
        <v>0.35115554138303195</v>
      </c>
      <c r="E1015" s="4">
        <f t="shared" si="45"/>
        <v>0.83189945006709165</v>
      </c>
    </row>
    <row r="1016" spans="1:5" x14ac:dyDescent="0.35">
      <c r="A1016" s="2">
        <v>42903</v>
      </c>
      <c r="B1016" s="48">
        <v>2655.8798830000001</v>
      </c>
      <c r="C1016" s="4">
        <f t="shared" si="44"/>
        <v>5.452314845909334E-2</v>
      </c>
      <c r="D1016" s="4">
        <f t="shared" si="46"/>
        <v>0.37873054759990932</v>
      </c>
      <c r="E1016" s="4">
        <f t="shared" si="45"/>
        <v>0.96015499230110557</v>
      </c>
    </row>
    <row r="1017" spans="1:5" x14ac:dyDescent="0.35">
      <c r="A1017" s="2">
        <v>42904</v>
      </c>
      <c r="B1017" s="48">
        <v>2548.290039</v>
      </c>
      <c r="C1017" s="4">
        <f t="shared" si="44"/>
        <v>-4.0510056455742238E-2</v>
      </c>
      <c r="D1017" s="4">
        <f t="shared" si="46"/>
        <v>0.28577036235312758</v>
      </c>
      <c r="E1017" s="4">
        <f t="shared" si="45"/>
        <v>1.0345409024140988</v>
      </c>
    </row>
    <row r="1018" spans="1:5" x14ac:dyDescent="0.35">
      <c r="A1018" s="2">
        <v>42905</v>
      </c>
      <c r="B1018" s="48">
        <v>2589.6000979999999</v>
      </c>
      <c r="C1018" s="4">
        <f t="shared" si="44"/>
        <v>1.6210893723938469E-2</v>
      </c>
      <c r="D1018" s="4">
        <f t="shared" si="46"/>
        <v>0.253171308497395</v>
      </c>
      <c r="E1018" s="4">
        <f t="shared" si="45"/>
        <v>0.98613808243352963</v>
      </c>
    </row>
    <row r="1019" spans="1:5" x14ac:dyDescent="0.35">
      <c r="A1019" s="2">
        <v>42906</v>
      </c>
      <c r="B1019" s="48">
        <v>2721.790039</v>
      </c>
      <c r="C1019" s="4">
        <f t="shared" si="44"/>
        <v>5.1046468951747803E-2</v>
      </c>
      <c r="D1019" s="4">
        <f t="shared" si="46"/>
        <v>0.32509819333878243</v>
      </c>
      <c r="E1019" s="4">
        <f t="shared" si="45"/>
        <v>1.0203143716211109</v>
      </c>
    </row>
    <row r="1020" spans="1:5" x14ac:dyDescent="0.35">
      <c r="A1020" s="2">
        <v>42907</v>
      </c>
      <c r="B1020" s="48">
        <v>2689.1000979999999</v>
      </c>
      <c r="C1020" s="4">
        <f t="shared" si="44"/>
        <v>-1.2010456549400361E-2</v>
      </c>
      <c r="D1020" s="4">
        <f t="shared" si="46"/>
        <v>0.24832193521505119</v>
      </c>
      <c r="E1020" s="4">
        <f t="shared" si="45"/>
        <v>0.94540487002652984</v>
      </c>
    </row>
    <row r="1021" spans="1:5" x14ac:dyDescent="0.35">
      <c r="A1021" s="2">
        <v>42908</v>
      </c>
      <c r="B1021" s="48">
        <v>2705.4099120000001</v>
      </c>
      <c r="C1021" s="4">
        <f t="shared" si="44"/>
        <v>6.0651568947287515E-3</v>
      </c>
      <c r="D1021" s="4">
        <f t="shared" si="46"/>
        <v>0.1867419155986787</v>
      </c>
      <c r="E1021" s="4">
        <f t="shared" si="45"/>
        <v>1.0151893243269265</v>
      </c>
    </row>
    <row r="1022" spans="1:5" x14ac:dyDescent="0.35">
      <c r="A1022" s="2">
        <v>42909</v>
      </c>
      <c r="B1022" s="48">
        <v>2744.9099120000001</v>
      </c>
      <c r="C1022" s="4">
        <f t="shared" si="44"/>
        <v>1.4600375279470779E-2</v>
      </c>
      <c r="D1022" s="4">
        <f t="shared" si="46"/>
        <v>0.1482398460009331</v>
      </c>
      <c r="E1022" s="4">
        <f t="shared" si="45"/>
        <v>1.0398456014394812</v>
      </c>
    </row>
    <row r="1023" spans="1:5" x14ac:dyDescent="0.35">
      <c r="A1023" s="2">
        <v>42910</v>
      </c>
      <c r="B1023" s="48">
        <v>2608.719971</v>
      </c>
      <c r="C1023" s="4">
        <f t="shared" si="44"/>
        <v>-4.9615450184581578E-2</v>
      </c>
      <c r="D1023" s="4">
        <f t="shared" si="46"/>
        <v>0.15536758183046195</v>
      </c>
      <c r="E1023" s="4">
        <f t="shared" si="45"/>
        <v>1.0875447309337869</v>
      </c>
    </row>
    <row r="1024" spans="1:5" x14ac:dyDescent="0.35">
      <c r="A1024" s="2">
        <v>42911</v>
      </c>
      <c r="B1024" s="48">
        <v>2589.4099120000001</v>
      </c>
      <c r="C1024" s="4">
        <f t="shared" si="44"/>
        <v>-7.4021202791643148E-3</v>
      </c>
      <c r="D1024" s="4">
        <f t="shared" si="46"/>
        <v>0.19246045018022273</v>
      </c>
      <c r="E1024" s="4">
        <f t="shared" si="45"/>
        <v>1.0425338436439728</v>
      </c>
    </row>
    <row r="1025" spans="1:5" x14ac:dyDescent="0.35">
      <c r="A1025" s="2">
        <v>42912</v>
      </c>
      <c r="B1025" s="48">
        <v>2478.4499510000001</v>
      </c>
      <c r="C1025" s="4">
        <f t="shared" si="44"/>
        <v>-4.2851446766223655E-2</v>
      </c>
      <c r="D1025" s="4">
        <f t="shared" si="46"/>
        <v>0.22386819684314385</v>
      </c>
      <c r="E1025" s="4">
        <f t="shared" si="45"/>
        <v>1.0059058207487288</v>
      </c>
    </row>
    <row r="1026" spans="1:5" x14ac:dyDescent="0.35">
      <c r="A1026" s="2">
        <v>42913</v>
      </c>
      <c r="B1026" s="48">
        <v>2552.4499510000001</v>
      </c>
      <c r="C1026" s="4">
        <f t="shared" si="44"/>
        <v>2.9857371124295984E-2</v>
      </c>
      <c r="D1026" s="4">
        <f t="shared" si="46"/>
        <v>0.19637514626975816</v>
      </c>
      <c r="E1026" s="4">
        <f t="shared" si="45"/>
        <v>0.95399738881385099</v>
      </c>
    </row>
    <row r="1027" spans="1:5" x14ac:dyDescent="0.35">
      <c r="A1027" s="2">
        <v>42914</v>
      </c>
      <c r="B1027" s="48">
        <v>2574.790039</v>
      </c>
      <c r="C1027" s="4">
        <f t="shared" si="44"/>
        <v>8.7524098136566586E-3</v>
      </c>
      <c r="D1027" s="4">
        <f t="shared" si="46"/>
        <v>0.15882917231340865</v>
      </c>
      <c r="E1027" s="4">
        <f t="shared" si="45"/>
        <v>0.961430193003319</v>
      </c>
    </row>
    <row r="1028" spans="1:5" x14ac:dyDescent="0.35">
      <c r="A1028" s="2">
        <v>42915</v>
      </c>
      <c r="B1028" s="48">
        <v>2539.320068</v>
      </c>
      <c r="C1028" s="4">
        <f t="shared" si="44"/>
        <v>-1.3775869279724184E-2</v>
      </c>
      <c r="D1028" s="4">
        <f t="shared" si="46"/>
        <v>0.18058255330229034</v>
      </c>
      <c r="E1028" s="4">
        <f t="shared" si="45"/>
        <v>0.95451108047805966</v>
      </c>
    </row>
    <row r="1029" spans="1:5" x14ac:dyDescent="0.35">
      <c r="A1029" s="2">
        <v>42916</v>
      </c>
      <c r="B1029" s="48">
        <v>2480.8400879999999</v>
      </c>
      <c r="C1029" s="4">
        <f t="shared" si="44"/>
        <v>-2.302977900933123E-2</v>
      </c>
      <c r="D1029" s="4">
        <f t="shared" si="46"/>
        <v>0.10655692398066818</v>
      </c>
      <c r="E1029" s="4">
        <f t="shared" si="45"/>
        <v>0.94450082835658677</v>
      </c>
    </row>
    <row r="1030" spans="1:5" x14ac:dyDescent="0.35">
      <c r="A1030" s="2">
        <v>42917</v>
      </c>
      <c r="B1030" s="48">
        <v>2434.5500489999999</v>
      </c>
      <c r="C1030" s="4">
        <f t="shared" si="44"/>
        <v>-1.8659017654506727E-2</v>
      </c>
      <c r="D1030" s="4">
        <f t="shared" si="46"/>
        <v>3.4770962481806778E-2</v>
      </c>
      <c r="E1030" s="4">
        <f t="shared" si="45"/>
        <v>0.88164982234083533</v>
      </c>
    </row>
    <row r="1031" spans="1:5" x14ac:dyDescent="0.35">
      <c r="A1031" s="2">
        <v>42918</v>
      </c>
      <c r="B1031" s="48">
        <v>2506.469971</v>
      </c>
      <c r="C1031" s="4">
        <f t="shared" si="44"/>
        <v>2.9541361053366577E-2</v>
      </c>
      <c r="D1031" s="4">
        <f t="shared" si="46"/>
        <v>3.0809752842364424E-2</v>
      </c>
      <c r="E1031" s="4">
        <f t="shared" si="45"/>
        <v>0.90306462811465638</v>
      </c>
    </row>
    <row r="1032" spans="1:5" x14ac:dyDescent="0.35">
      <c r="A1032" s="2">
        <v>42919</v>
      </c>
      <c r="B1032" s="48">
        <v>2564.0600589999999</v>
      </c>
      <c r="C1032" s="4">
        <f t="shared" si="44"/>
        <v>2.2976572097938686E-2</v>
      </c>
      <c r="D1032" s="4">
        <f t="shared" si="46"/>
        <v>4.3016981960534939E-2</v>
      </c>
      <c r="E1032" s="4">
        <f t="shared" si="45"/>
        <v>0.90598562964341389</v>
      </c>
    </row>
    <row r="1033" spans="1:5" x14ac:dyDescent="0.35">
      <c r="A1033" s="2">
        <v>42920</v>
      </c>
      <c r="B1033" s="48">
        <v>2601.639893</v>
      </c>
      <c r="C1033" s="4">
        <f t="shared" si="44"/>
        <v>1.4656378218635302E-2</v>
      </c>
      <c r="D1033" s="4">
        <f t="shared" si="46"/>
        <v>5.9080734446002814E-2</v>
      </c>
      <c r="E1033" s="4">
        <f t="shared" si="45"/>
        <v>0.88286197997372107</v>
      </c>
    </row>
    <row r="1034" spans="1:5" x14ac:dyDescent="0.35">
      <c r="A1034" s="2">
        <v>42921</v>
      </c>
      <c r="B1034" s="48">
        <v>2601.98999</v>
      </c>
      <c r="C1034" s="4">
        <f t="shared" si="44"/>
        <v>1.3456781660758921E-4</v>
      </c>
      <c r="D1034" s="4">
        <f t="shared" si="46"/>
        <v>-1.0455570888391663E-2</v>
      </c>
      <c r="E1034" s="4">
        <f t="shared" si="45"/>
        <v>0.89222890146383316</v>
      </c>
    </row>
    <row r="1035" spans="1:5" x14ac:dyDescent="0.35">
      <c r="A1035" s="2">
        <v>42922</v>
      </c>
      <c r="B1035" s="48">
        <v>2608.5600589999999</v>
      </c>
      <c r="C1035" s="4">
        <f t="shared" si="44"/>
        <v>2.5250170159185625E-3</v>
      </c>
      <c r="D1035" s="4">
        <f t="shared" si="46"/>
        <v>-7.3580855950637347E-2</v>
      </c>
      <c r="E1035" s="4">
        <f t="shared" si="45"/>
        <v>0.90222797186602999</v>
      </c>
    </row>
    <row r="1036" spans="1:5" x14ac:dyDescent="0.35">
      <c r="A1036" s="2">
        <v>42923</v>
      </c>
      <c r="B1036" s="48">
        <v>2518.6599120000001</v>
      </c>
      <c r="C1036" s="4">
        <f t="shared" si="44"/>
        <v>-3.446351433996242E-2</v>
      </c>
      <c r="D1036" s="4">
        <f t="shared" si="46"/>
        <v>-6.2277381871145177E-2</v>
      </c>
      <c r="E1036" s="4">
        <f t="shared" si="45"/>
        <v>0.81628770339888346</v>
      </c>
    </row>
    <row r="1037" spans="1:5" x14ac:dyDescent="0.35">
      <c r="A1037" s="2">
        <v>42924</v>
      </c>
      <c r="B1037" s="48">
        <v>2571.3400879999999</v>
      </c>
      <c r="C1037" s="4">
        <f t="shared" si="44"/>
        <v>2.0915954452210173E-2</v>
      </c>
      <c r="D1037" s="4">
        <f t="shared" si="46"/>
        <v>-6.8248654874895176E-2</v>
      </c>
      <c r="E1037" s="4">
        <f t="shared" si="45"/>
        <v>0.84209088832433188</v>
      </c>
    </row>
    <row r="1038" spans="1:5" x14ac:dyDescent="0.35">
      <c r="A1038" s="2">
        <v>42925</v>
      </c>
      <c r="B1038" s="48">
        <v>2518.4399410000001</v>
      </c>
      <c r="C1038" s="4">
        <f t="shared" ref="C1038:C1101" si="47">+B1038/B1037-1</f>
        <v>-2.0572987309953938E-2</v>
      </c>
      <c r="D1038" s="4">
        <f t="shared" si="46"/>
        <v>-9.5305036672143517E-2</v>
      </c>
      <c r="E1038" s="4">
        <f t="shared" si="45"/>
        <v>0.82232516839531566</v>
      </c>
    </row>
    <row r="1039" spans="1:5" x14ac:dyDescent="0.35">
      <c r="A1039" s="2">
        <v>42926</v>
      </c>
      <c r="B1039" s="48">
        <v>2372.5600589999999</v>
      </c>
      <c r="C1039" s="4">
        <f t="shared" si="47"/>
        <v>-5.7924701568255577E-2</v>
      </c>
      <c r="D1039" s="4">
        <f t="shared" si="46"/>
        <v>-0.197106592352845</v>
      </c>
      <c r="E1039" s="4">
        <f t="shared" si="45"/>
        <v>0.75426394359334292</v>
      </c>
    </row>
    <row r="1040" spans="1:5" x14ac:dyDescent="0.35">
      <c r="A1040" s="2">
        <v>42927</v>
      </c>
      <c r="B1040" s="48">
        <v>2337.790039</v>
      </c>
      <c r="C1040" s="4">
        <f t="shared" si="47"/>
        <v>-1.4655064207164892E-2</v>
      </c>
      <c r="D1040" s="4">
        <f t="shared" si="46"/>
        <v>-0.21528986867639854</v>
      </c>
      <c r="E1040" s="4">
        <f t="shared" si="45"/>
        <v>0.74023183476270471</v>
      </c>
    </row>
    <row r="1041" spans="1:5" x14ac:dyDescent="0.35">
      <c r="A1041" s="2">
        <v>42928</v>
      </c>
      <c r="B1041" s="48">
        <v>2398.8400879999999</v>
      </c>
      <c r="C1041" s="4">
        <f t="shared" si="47"/>
        <v>2.6114427720854927E-2</v>
      </c>
      <c r="D1041" s="4">
        <f t="shared" si="46"/>
        <v>-8.8273103583556112E-2</v>
      </c>
      <c r="E1041" s="4">
        <f t="shared" si="45"/>
        <v>0.75128472337268526</v>
      </c>
    </row>
    <row r="1042" spans="1:5" x14ac:dyDescent="0.35">
      <c r="A1042" s="2">
        <v>42929</v>
      </c>
      <c r="B1042" s="48">
        <v>2357.8999020000001</v>
      </c>
      <c r="C1042" s="4">
        <f t="shared" si="47"/>
        <v>-1.7066659092783931E-2</v>
      </c>
      <c r="D1042" s="4">
        <f t="shared" si="46"/>
        <v>-0.126918004583919</v>
      </c>
      <c r="E1042" s="4">
        <f t="shared" si="45"/>
        <v>0.7380686671475073</v>
      </c>
    </row>
    <row r="1043" spans="1:5" x14ac:dyDescent="0.35">
      <c r="A1043" s="2">
        <v>42930</v>
      </c>
      <c r="B1043" s="48">
        <v>2233.3400879999999</v>
      </c>
      <c r="C1043" s="4">
        <f t="shared" si="47"/>
        <v>-5.2826591109464416E-2</v>
      </c>
      <c r="D1043" s="4">
        <f t="shared" si="46"/>
        <v>-0.10221483829395139</v>
      </c>
      <c r="E1043" s="4">
        <f t="shared" si="45"/>
        <v>0.71114239521421485</v>
      </c>
    </row>
    <row r="1044" spans="1:5" x14ac:dyDescent="0.35">
      <c r="A1044" s="2">
        <v>42931</v>
      </c>
      <c r="B1044" s="48">
        <v>1998.8599850000001</v>
      </c>
      <c r="C1044" s="4">
        <f t="shared" si="47"/>
        <v>-0.10499077335327889</v>
      </c>
      <c r="D1044" s="4">
        <f t="shared" si="46"/>
        <v>-0.19053208098368224</v>
      </c>
      <c r="E1044" s="4">
        <f t="shared" si="45"/>
        <v>0.60763970850985283</v>
      </c>
    </row>
    <row r="1045" spans="1:5" x14ac:dyDescent="0.35">
      <c r="A1045" s="2">
        <v>42932</v>
      </c>
      <c r="B1045" s="48">
        <v>1929.8199460000001</v>
      </c>
      <c r="C1045" s="4">
        <f t="shared" si="47"/>
        <v>-3.4539707392261421E-2</v>
      </c>
      <c r="D1045" s="4">
        <f t="shared" si="46"/>
        <v>-0.24697409192933617</v>
      </c>
      <c r="E1045" s="4">
        <f t="shared" si="45"/>
        <v>0.56883463904549891</v>
      </c>
    </row>
    <row r="1046" spans="1:5" x14ac:dyDescent="0.35">
      <c r="A1046" s="2">
        <v>42933</v>
      </c>
      <c r="B1046" s="48">
        <v>2228.4099120000001</v>
      </c>
      <c r="C1046" s="4">
        <f t="shared" si="47"/>
        <v>0.15472426151408425</v>
      </c>
      <c r="D1046" s="4">
        <f t="shared" si="46"/>
        <v>-0.14677297887434526</v>
      </c>
      <c r="E1046" s="4">
        <f t="shared" si="45"/>
        <v>0.71467212607192876</v>
      </c>
    </row>
    <row r="1047" spans="1:5" x14ac:dyDescent="0.35">
      <c r="A1047" s="2">
        <v>42934</v>
      </c>
      <c r="B1047" s="48">
        <v>2318.8798830000001</v>
      </c>
      <c r="C1047" s="4">
        <f t="shared" si="47"/>
        <v>4.0598442195405093E-2</v>
      </c>
      <c r="D1047" s="4">
        <f t="shared" si="46"/>
        <v>-6.566448022319793E-2</v>
      </c>
      <c r="E1047" s="4">
        <f t="shared" si="45"/>
        <v>0.74599698419109883</v>
      </c>
    </row>
    <row r="1048" spans="1:5" x14ac:dyDescent="0.35">
      <c r="A1048" s="2">
        <v>42935</v>
      </c>
      <c r="B1048" s="48">
        <v>2273.429932</v>
      </c>
      <c r="C1048" s="4">
        <f t="shared" si="47"/>
        <v>-1.959995915838475E-2</v>
      </c>
      <c r="D1048" s="4">
        <f t="shared" si="46"/>
        <v>-0.10147533310552115</v>
      </c>
      <c r="E1048" s="4">
        <f t="shared" si="45"/>
        <v>0.71152152395287316</v>
      </c>
    </row>
    <row r="1049" spans="1:5" x14ac:dyDescent="0.35">
      <c r="A1049" s="2">
        <v>42936</v>
      </c>
      <c r="B1049" s="48">
        <v>2817.6000979999999</v>
      </c>
      <c r="C1049" s="4">
        <f t="shared" si="47"/>
        <v>0.23936086982072857</v>
      </c>
      <c r="D1049" s="4">
        <f t="shared" si="46"/>
        <v>8.6839067763459621E-2</v>
      </c>
      <c r="E1049" s="4">
        <f t="shared" si="45"/>
        <v>0.95202132182322508</v>
      </c>
    </row>
    <row r="1050" spans="1:5" x14ac:dyDescent="0.35">
      <c r="A1050" s="2">
        <v>42937</v>
      </c>
      <c r="B1050" s="48">
        <v>2667.76001</v>
      </c>
      <c r="C1050" s="4">
        <f t="shared" si="47"/>
        <v>-5.3180040739762902E-2</v>
      </c>
      <c r="D1050" s="4">
        <f t="shared" si="46"/>
        <v>4.5669483573097081E-2</v>
      </c>
      <c r="E1050" s="4">
        <f t="shared" si="45"/>
        <v>0.88331614545933912</v>
      </c>
    </row>
    <row r="1051" spans="1:5" x14ac:dyDescent="0.35">
      <c r="A1051" s="2">
        <v>42938</v>
      </c>
      <c r="B1051" s="48">
        <v>2810.1201169999999</v>
      </c>
      <c r="C1051" s="4">
        <f t="shared" si="47"/>
        <v>5.3363161028866291E-2</v>
      </c>
      <c r="D1051" s="4">
        <f t="shared" si="46"/>
        <v>9.296748770723462E-2</v>
      </c>
      <c r="E1051" s="4">
        <f t="shared" si="45"/>
        <v>0.94239895634961779</v>
      </c>
    </row>
    <row r="1052" spans="1:5" x14ac:dyDescent="0.35">
      <c r="A1052" s="2">
        <v>42939</v>
      </c>
      <c r="B1052" s="48">
        <v>2730.3999020000001</v>
      </c>
      <c r="C1052" s="4">
        <f t="shared" si="47"/>
        <v>-2.8368970606532873E-2</v>
      </c>
      <c r="D1052" s="4">
        <f t="shared" si="46"/>
        <v>4.9998141821230968E-2</v>
      </c>
      <c r="E1052" s="4">
        <f t="shared" si="45"/>
        <v>0.90612530785537904</v>
      </c>
    </row>
    <row r="1053" spans="1:5" x14ac:dyDescent="0.35">
      <c r="A1053" s="2">
        <v>42940</v>
      </c>
      <c r="B1053" s="48">
        <v>2754.860107</v>
      </c>
      <c r="C1053" s="4">
        <f t="shared" si="47"/>
        <v>8.9584697765638932E-3</v>
      </c>
      <c r="D1053" s="4">
        <f t="shared" si="46"/>
        <v>0.10857206178237644</v>
      </c>
      <c r="E1053" s="4">
        <f t="shared" si="45"/>
        <v>0.93497482404363952</v>
      </c>
    </row>
    <row r="1054" spans="1:5" x14ac:dyDescent="0.35">
      <c r="A1054" s="2">
        <v>42941</v>
      </c>
      <c r="B1054" s="48">
        <v>2576.4799800000001</v>
      </c>
      <c r="C1054" s="4">
        <f t="shared" si="47"/>
        <v>-6.4751065415896258E-2</v>
      </c>
      <c r="D1054" s="4">
        <f t="shared" si="46"/>
        <v>5.1223116645644495E-2</v>
      </c>
      <c r="E1054" s="4">
        <f t="shared" si="45"/>
        <v>0.83465408608757441</v>
      </c>
    </row>
    <row r="1055" spans="1:5" x14ac:dyDescent="0.35">
      <c r="A1055" s="2">
        <v>42942</v>
      </c>
      <c r="B1055" s="48">
        <v>2529.4499510000001</v>
      </c>
      <c r="C1055" s="4">
        <f t="shared" si="47"/>
        <v>-1.8253597685629952E-2</v>
      </c>
      <c r="D1055" s="4">
        <f t="shared" si="46"/>
        <v>7.5820965726238199E-2</v>
      </c>
      <c r="E1055" s="4">
        <f t="shared" si="45"/>
        <v>0.80412998829755056</v>
      </c>
    </row>
    <row r="1056" spans="1:5" x14ac:dyDescent="0.35">
      <c r="A1056" s="2">
        <v>42943</v>
      </c>
      <c r="B1056" s="48">
        <v>2671.780029</v>
      </c>
      <c r="C1056" s="4">
        <f t="shared" si="47"/>
        <v>5.626918134661274E-2</v>
      </c>
      <c r="D1056" s="4">
        <f t="shared" si="46"/>
        <v>0.10223277594855495</v>
      </c>
      <c r="E1056" s="4">
        <f t="shared" si="45"/>
        <v>0.84807985765971994</v>
      </c>
    </row>
    <row r="1057" spans="1:5" x14ac:dyDescent="0.35">
      <c r="A1057" s="2">
        <v>42944</v>
      </c>
      <c r="B1057" s="48">
        <v>2809.01001</v>
      </c>
      <c r="C1057" s="4">
        <f t="shared" si="47"/>
        <v>5.1362754235183994E-2</v>
      </c>
      <c r="D1057" s="4">
        <f t="shared" si="46"/>
        <v>0.14484312037008229</v>
      </c>
      <c r="E1057" s="4">
        <f t="shared" si="45"/>
        <v>0.87083391824674572</v>
      </c>
    </row>
    <row r="1058" spans="1:5" x14ac:dyDescent="0.35">
      <c r="A1058" s="2">
        <v>42945</v>
      </c>
      <c r="B1058" s="48">
        <v>2726.4499510000001</v>
      </c>
      <c r="C1058" s="4">
        <f t="shared" si="47"/>
        <v>-2.9391158702207654E-2</v>
      </c>
      <c r="D1058" s="4">
        <f t="shared" si="46"/>
        <v>0.12922783094759882</v>
      </c>
      <c r="E1058" s="4">
        <f t="shared" si="45"/>
        <v>0.84239136056217601</v>
      </c>
    </row>
    <row r="1059" spans="1:5" x14ac:dyDescent="0.35">
      <c r="A1059" s="2">
        <v>42946</v>
      </c>
      <c r="B1059" s="48">
        <v>2757.179932</v>
      </c>
      <c r="C1059" s="4">
        <f t="shared" si="47"/>
        <v>1.127106000560496E-2</v>
      </c>
      <c r="D1059" s="4">
        <f t="shared" si="46"/>
        <v>0.16352866996253501</v>
      </c>
      <c r="E1059" s="4">
        <f t="shared" si="45"/>
        <v>0.84962889246202122</v>
      </c>
    </row>
    <row r="1060" spans="1:5" x14ac:dyDescent="0.35">
      <c r="A1060" s="2">
        <v>42947</v>
      </c>
      <c r="B1060" s="48">
        <v>2875.3400879999999</v>
      </c>
      <c r="C1060" s="4">
        <f t="shared" si="47"/>
        <v>4.2855438859330741E-2</v>
      </c>
      <c r="D1060" s="4">
        <f t="shared" si="46"/>
        <v>0.22504312647637248</v>
      </c>
      <c r="E1060" s="4">
        <f t="shared" si="45"/>
        <v>0.87273839949412624</v>
      </c>
    </row>
    <row r="1061" spans="1:5" x14ac:dyDescent="0.35">
      <c r="A1061" s="2">
        <v>42948</v>
      </c>
      <c r="B1061" s="48">
        <v>2718.26001</v>
      </c>
      <c r="C1061" s="4">
        <f t="shared" si="47"/>
        <v>-5.4630086595864213E-2</v>
      </c>
      <c r="D1061" s="4">
        <f t="shared" si="46"/>
        <v>0.14087167882714169</v>
      </c>
      <c r="E1061" s="4">
        <f t="shared" si="45"/>
        <v>0.76342287107458318</v>
      </c>
    </row>
    <row r="1062" spans="1:5" x14ac:dyDescent="0.35">
      <c r="A1062" s="2">
        <v>42949</v>
      </c>
      <c r="B1062" s="48">
        <v>2710.669922</v>
      </c>
      <c r="C1062" s="4">
        <f t="shared" si="47"/>
        <v>-2.7922597441294439E-3</v>
      </c>
      <c r="D1062" s="4">
        <f t="shared" si="46"/>
        <v>0.11510284698507356</v>
      </c>
      <c r="E1062" s="4">
        <f t="shared" si="45"/>
        <v>0.73866946155058066</v>
      </c>
    </row>
    <row r="1063" spans="1:5" x14ac:dyDescent="0.35">
      <c r="A1063" s="2">
        <v>42950</v>
      </c>
      <c r="B1063" s="48">
        <v>2804.7299800000001</v>
      </c>
      <c r="C1063" s="4">
        <f t="shared" si="47"/>
        <v>3.4699930536212342E-2</v>
      </c>
      <c r="D1063" s="4">
        <f t="shared" si="46"/>
        <v>0.1351463993026506</v>
      </c>
      <c r="E1063" s="4">
        <f t="shared" si="45"/>
        <v>0.74771582083550747</v>
      </c>
    </row>
    <row r="1064" spans="1:5" x14ac:dyDescent="0.35">
      <c r="A1064" s="2">
        <v>42951</v>
      </c>
      <c r="B1064" s="48">
        <v>2895.889893</v>
      </c>
      <c r="C1064" s="4">
        <f t="shared" si="47"/>
        <v>3.250220650474156E-2</v>
      </c>
      <c r="D1064" s="4">
        <f t="shared" si="46"/>
        <v>0.16751403799078457</v>
      </c>
      <c r="E1064" s="4">
        <f t="shared" si="45"/>
        <v>0.7482870170753293</v>
      </c>
    </row>
    <row r="1065" spans="1:5" x14ac:dyDescent="0.35">
      <c r="A1065" s="2">
        <v>42952</v>
      </c>
      <c r="B1065" s="48">
        <v>3252.9099120000001</v>
      </c>
      <c r="C1065" s="4">
        <f t="shared" si="47"/>
        <v>0.12328508064584764</v>
      </c>
      <c r="D1065" s="4">
        <f t="shared" si="46"/>
        <v>0.28827410162071365</v>
      </c>
      <c r="E1065" s="4">
        <f t="shared" ref="E1065:E1128" si="48">SUM(C974:C1065)</f>
        <v>0.86000920939583203</v>
      </c>
    </row>
    <row r="1066" spans="1:5" x14ac:dyDescent="0.35">
      <c r="A1066" s="2">
        <v>42953</v>
      </c>
      <c r="B1066" s="48">
        <v>3213.9399410000001</v>
      </c>
      <c r="C1066" s="4">
        <f t="shared" si="47"/>
        <v>-1.1980033894034237E-2</v>
      </c>
      <c r="D1066" s="4">
        <f t="shared" si="46"/>
        <v>0.31075758206664184</v>
      </c>
      <c r="E1066" s="4">
        <f t="shared" si="48"/>
        <v>0.83301737908559803</v>
      </c>
    </row>
    <row r="1067" spans="1:5" x14ac:dyDescent="0.35">
      <c r="A1067" s="2">
        <v>42954</v>
      </c>
      <c r="B1067" s="48">
        <v>3378.9399410000001</v>
      </c>
      <c r="C1067" s="4">
        <f t="shared" si="47"/>
        <v>5.1338856054871096E-2</v>
      </c>
      <c r="D1067" s="4">
        <f t="shared" ref="D1067:D1130" si="49">SUM(C1038:C1067)</f>
        <v>0.34118048366930276</v>
      </c>
      <c r="E1067" s="4">
        <f t="shared" si="48"/>
        <v>0.87301223245226034</v>
      </c>
    </row>
    <row r="1068" spans="1:5" x14ac:dyDescent="0.35">
      <c r="A1068" s="2">
        <v>42955</v>
      </c>
      <c r="B1068" s="48">
        <v>3419.9399410000001</v>
      </c>
      <c r="C1068" s="4">
        <f t="shared" si="47"/>
        <v>1.2133983058564279E-2</v>
      </c>
      <c r="D1068" s="4">
        <f t="shared" si="49"/>
        <v>0.37388745403782098</v>
      </c>
      <c r="E1068" s="4">
        <f t="shared" si="48"/>
        <v>0.80583311664302093</v>
      </c>
    </row>
    <row r="1069" spans="1:5" x14ac:dyDescent="0.35">
      <c r="A1069" s="2">
        <v>42956</v>
      </c>
      <c r="B1069" s="48">
        <v>3342.469971</v>
      </c>
      <c r="C1069" s="4">
        <f t="shared" si="47"/>
        <v>-2.2652435813638183E-2</v>
      </c>
      <c r="D1069" s="4">
        <f t="shared" si="49"/>
        <v>0.40915971979243837</v>
      </c>
      <c r="E1069" s="4">
        <f t="shared" si="48"/>
        <v>0.76460638689850213</v>
      </c>
    </row>
    <row r="1070" spans="1:5" x14ac:dyDescent="0.35">
      <c r="A1070" s="2">
        <v>42957</v>
      </c>
      <c r="B1070" s="48">
        <v>3381.280029</v>
      </c>
      <c r="C1070" s="4">
        <f t="shared" si="47"/>
        <v>1.1611191225867179E-2</v>
      </c>
      <c r="D1070" s="4">
        <f t="shared" si="49"/>
        <v>0.43542597522547044</v>
      </c>
      <c r="E1070" s="4">
        <f t="shared" si="48"/>
        <v>0.75811871505839823</v>
      </c>
    </row>
    <row r="1071" spans="1:5" x14ac:dyDescent="0.35">
      <c r="A1071" s="2">
        <v>42958</v>
      </c>
      <c r="B1071" s="48">
        <v>3650.6201169999999</v>
      </c>
      <c r="C1071" s="4">
        <f t="shared" si="47"/>
        <v>7.9656250204055423E-2</v>
      </c>
      <c r="D1071" s="4">
        <f t="shared" si="49"/>
        <v>0.48896779770867094</v>
      </c>
      <c r="E1071" s="4">
        <f t="shared" si="48"/>
        <v>0.80339585415799875</v>
      </c>
    </row>
    <row r="1072" spans="1:5" x14ac:dyDescent="0.35">
      <c r="A1072" s="2">
        <v>42959</v>
      </c>
      <c r="B1072" s="48">
        <v>3884.709961</v>
      </c>
      <c r="C1072" s="4">
        <f t="shared" si="47"/>
        <v>6.4123309601539669E-2</v>
      </c>
      <c r="D1072" s="4">
        <f t="shared" si="49"/>
        <v>0.57015776640299454</v>
      </c>
      <c r="E1072" s="4">
        <f t="shared" si="48"/>
        <v>0.93477653547491735</v>
      </c>
    </row>
    <row r="1073" spans="1:5" x14ac:dyDescent="0.35">
      <c r="A1073" s="2">
        <v>42960</v>
      </c>
      <c r="B1073" s="48">
        <v>4073.26001</v>
      </c>
      <c r="C1073" s="4">
        <f t="shared" si="47"/>
        <v>4.8536454688489439E-2</v>
      </c>
      <c r="D1073" s="4">
        <f t="shared" si="49"/>
        <v>0.67152081220094839</v>
      </c>
      <c r="E1073" s="4">
        <f t="shared" si="48"/>
        <v>0.9365271340947281</v>
      </c>
    </row>
    <row r="1074" spans="1:5" x14ac:dyDescent="0.35">
      <c r="A1074" s="2">
        <v>42961</v>
      </c>
      <c r="B1074" s="48">
        <v>4325.1298829999996</v>
      </c>
      <c r="C1074" s="4">
        <f t="shared" si="47"/>
        <v>6.1834960788569759E-2</v>
      </c>
      <c r="D1074" s="4">
        <f t="shared" si="49"/>
        <v>0.83834654634279704</v>
      </c>
      <c r="E1074" s="4">
        <f t="shared" si="48"/>
        <v>0.99614591794115115</v>
      </c>
    </row>
    <row r="1075" spans="1:5" x14ac:dyDescent="0.35">
      <c r="A1075" s="2">
        <v>42962</v>
      </c>
      <c r="B1075" s="48">
        <v>4181.9301759999998</v>
      </c>
      <c r="C1075" s="4">
        <f t="shared" si="47"/>
        <v>-3.3108764562851389E-2</v>
      </c>
      <c r="D1075" s="4">
        <f t="shared" si="49"/>
        <v>0.83977748917220707</v>
      </c>
      <c r="E1075" s="4">
        <f t="shared" si="48"/>
        <v>1.0019998318284544</v>
      </c>
    </row>
    <row r="1076" spans="1:5" x14ac:dyDescent="0.35">
      <c r="A1076" s="2">
        <v>42963</v>
      </c>
      <c r="B1076" s="48">
        <v>4376.6298829999996</v>
      </c>
      <c r="C1076" s="4">
        <f t="shared" si="47"/>
        <v>4.6557378723675713E-2</v>
      </c>
      <c r="D1076" s="4">
        <f t="shared" si="49"/>
        <v>0.73161060638179853</v>
      </c>
      <c r="E1076" s="4">
        <f t="shared" si="48"/>
        <v>1.050846691794612</v>
      </c>
    </row>
    <row r="1077" spans="1:5" x14ac:dyDescent="0.35">
      <c r="A1077" s="2">
        <v>42964</v>
      </c>
      <c r="B1077" s="48">
        <v>4331.6899409999996</v>
      </c>
      <c r="C1077" s="4">
        <f t="shared" si="47"/>
        <v>-1.0268161393897746E-2</v>
      </c>
      <c r="D1077" s="4">
        <f t="shared" si="49"/>
        <v>0.68074400279249569</v>
      </c>
      <c r="E1077" s="4">
        <f t="shared" si="48"/>
        <v>0.98024815595568082</v>
      </c>
    </row>
    <row r="1078" spans="1:5" x14ac:dyDescent="0.35">
      <c r="A1078" s="2">
        <v>42965</v>
      </c>
      <c r="B1078" s="48">
        <v>4160.6201170000004</v>
      </c>
      <c r="C1078" s="4">
        <f t="shared" si="47"/>
        <v>-3.9492629050108419E-2</v>
      </c>
      <c r="D1078" s="4">
        <f t="shared" si="49"/>
        <v>0.66085133290077203</v>
      </c>
      <c r="E1078" s="4">
        <f t="shared" si="48"/>
        <v>0.91380738466335643</v>
      </c>
    </row>
    <row r="1079" spans="1:5" x14ac:dyDescent="0.35">
      <c r="A1079" s="2">
        <v>42966</v>
      </c>
      <c r="B1079" s="48">
        <v>4193.7001950000003</v>
      </c>
      <c r="C1079" s="4">
        <f t="shared" si="47"/>
        <v>7.9507566347711833E-3</v>
      </c>
      <c r="D1079" s="4">
        <f t="shared" si="49"/>
        <v>0.42944121971481464</v>
      </c>
      <c r="E1079" s="4">
        <f t="shared" si="48"/>
        <v>0.86930801250708811</v>
      </c>
    </row>
    <row r="1080" spans="1:5" x14ac:dyDescent="0.35">
      <c r="A1080" s="2">
        <v>42967</v>
      </c>
      <c r="B1080" s="48">
        <v>4087.6599120000001</v>
      </c>
      <c r="C1080" s="4">
        <f t="shared" si="47"/>
        <v>-2.5285613675109286E-2</v>
      </c>
      <c r="D1080" s="4">
        <f t="shared" si="49"/>
        <v>0.45733564677946825</v>
      </c>
      <c r="E1080" s="4">
        <f t="shared" si="48"/>
        <v>0.79521245125230777</v>
      </c>
    </row>
    <row r="1081" spans="1:5" x14ac:dyDescent="0.35">
      <c r="A1081" s="2">
        <v>42968</v>
      </c>
      <c r="B1081" s="48">
        <v>4001.73999</v>
      </c>
      <c r="C1081" s="4">
        <f t="shared" si="47"/>
        <v>-2.1019342080726422E-2</v>
      </c>
      <c r="D1081" s="4">
        <f t="shared" si="49"/>
        <v>0.38295314366987554</v>
      </c>
      <c r="E1081" s="4">
        <f t="shared" si="48"/>
        <v>0.79507352506122098</v>
      </c>
    </row>
    <row r="1082" spans="1:5" x14ac:dyDescent="0.35">
      <c r="A1082" s="2">
        <v>42969</v>
      </c>
      <c r="B1082" s="48">
        <v>4100.5200199999999</v>
      </c>
      <c r="C1082" s="4">
        <f t="shared" si="47"/>
        <v>2.468426990430217E-2</v>
      </c>
      <c r="D1082" s="4">
        <f t="shared" si="49"/>
        <v>0.43600638418071058</v>
      </c>
      <c r="E1082" s="4">
        <f t="shared" si="48"/>
        <v>0.75499199339119227</v>
      </c>
    </row>
    <row r="1083" spans="1:5" x14ac:dyDescent="0.35">
      <c r="A1083" s="2">
        <v>42970</v>
      </c>
      <c r="B1083" s="48">
        <v>4151.5200199999999</v>
      </c>
      <c r="C1083" s="4">
        <f t="shared" si="47"/>
        <v>1.2437446897284099E-2</v>
      </c>
      <c r="D1083" s="4">
        <f t="shared" si="49"/>
        <v>0.43948536130143079</v>
      </c>
      <c r="E1083" s="4">
        <f t="shared" si="48"/>
        <v>0.69978426377737513</v>
      </c>
    </row>
    <row r="1084" spans="1:5" x14ac:dyDescent="0.35">
      <c r="A1084" s="2">
        <v>42971</v>
      </c>
      <c r="B1084" s="48">
        <v>4334.6801759999998</v>
      </c>
      <c r="C1084" s="4">
        <f t="shared" si="47"/>
        <v>4.4118817955260514E-2</v>
      </c>
      <c r="D1084" s="4">
        <f t="shared" si="49"/>
        <v>0.54835524467258756</v>
      </c>
      <c r="E1084" s="4">
        <f t="shared" si="48"/>
        <v>0.69080063685541926</v>
      </c>
    </row>
    <row r="1085" spans="1:5" x14ac:dyDescent="0.35">
      <c r="A1085" s="2">
        <v>42972</v>
      </c>
      <c r="B1085" s="48">
        <v>4371.6000979999999</v>
      </c>
      <c r="C1085" s="4">
        <f t="shared" si="47"/>
        <v>8.5173347285034673E-3</v>
      </c>
      <c r="D1085" s="4">
        <f t="shared" si="49"/>
        <v>0.57512617708672098</v>
      </c>
      <c r="E1085" s="4">
        <f t="shared" si="48"/>
        <v>0.75606115759803316</v>
      </c>
    </row>
    <row r="1086" spans="1:5" x14ac:dyDescent="0.35">
      <c r="A1086" s="2">
        <v>42973</v>
      </c>
      <c r="B1086" s="48">
        <v>4352.3999020000001</v>
      </c>
      <c r="C1086" s="4">
        <f t="shared" si="47"/>
        <v>-4.392029364438832E-3</v>
      </c>
      <c r="D1086" s="4">
        <f t="shared" si="49"/>
        <v>0.51446496637566941</v>
      </c>
      <c r="E1086" s="4">
        <f t="shared" si="48"/>
        <v>0.79616411686251942</v>
      </c>
    </row>
    <row r="1087" spans="1:5" x14ac:dyDescent="0.35">
      <c r="A1087" s="2">
        <v>42974</v>
      </c>
      <c r="B1087" s="48">
        <v>4382.8798829999996</v>
      </c>
      <c r="C1087" s="4">
        <f t="shared" si="47"/>
        <v>7.0030286017590537E-3</v>
      </c>
      <c r="D1087" s="4">
        <f t="shared" si="49"/>
        <v>0.47010524074224447</v>
      </c>
      <c r="E1087" s="4">
        <f t="shared" si="48"/>
        <v>0.87742633889342325</v>
      </c>
    </row>
    <row r="1088" spans="1:5" x14ac:dyDescent="0.35">
      <c r="A1088" s="2">
        <v>42975</v>
      </c>
      <c r="B1088" s="48">
        <v>4382.6601559999999</v>
      </c>
      <c r="C1088" s="4">
        <f t="shared" si="47"/>
        <v>-5.0133018897446924E-5</v>
      </c>
      <c r="D1088" s="4">
        <f t="shared" si="49"/>
        <v>0.49944626642555467</v>
      </c>
      <c r="E1088" s="4">
        <f t="shared" si="48"/>
        <v>0.82002578417684413</v>
      </c>
    </row>
    <row r="1089" spans="1:5" x14ac:dyDescent="0.35">
      <c r="A1089" s="2">
        <v>42976</v>
      </c>
      <c r="B1089" s="48">
        <v>4579.0200199999999</v>
      </c>
      <c r="C1089" s="4">
        <f t="shared" si="47"/>
        <v>4.4803807963795128E-2</v>
      </c>
      <c r="D1089" s="4">
        <f t="shared" si="49"/>
        <v>0.53297901438374484</v>
      </c>
      <c r="E1089" s="4">
        <f t="shared" si="48"/>
        <v>0.81853120837063309</v>
      </c>
    </row>
    <row r="1090" spans="1:5" x14ac:dyDescent="0.35">
      <c r="A1090" s="2">
        <v>42977</v>
      </c>
      <c r="B1090" s="48">
        <v>4565.2998049999997</v>
      </c>
      <c r="C1090" s="4">
        <f t="shared" si="47"/>
        <v>-2.9963212521617599E-3</v>
      </c>
      <c r="D1090" s="4">
        <f t="shared" si="49"/>
        <v>0.48712725427225234</v>
      </c>
      <c r="E1090" s="4">
        <f t="shared" si="48"/>
        <v>0.8510641373870772</v>
      </c>
    </row>
    <row r="1091" spans="1:5" x14ac:dyDescent="0.35">
      <c r="A1091" s="2">
        <v>42978</v>
      </c>
      <c r="B1091" s="48">
        <v>4703.3901370000003</v>
      </c>
      <c r="C1091" s="4">
        <f t="shared" si="47"/>
        <v>3.0247812388741968E-2</v>
      </c>
      <c r="D1091" s="4">
        <f t="shared" si="49"/>
        <v>0.57200515325685852</v>
      </c>
      <c r="E1091" s="4">
        <f t="shared" si="48"/>
        <v>0.83031609946352825</v>
      </c>
    </row>
    <row r="1092" spans="1:5" x14ac:dyDescent="0.35">
      <c r="A1092" s="2">
        <v>42979</v>
      </c>
      <c r="B1092" s="48">
        <v>4892.0097660000001</v>
      </c>
      <c r="C1092" s="4">
        <f t="shared" si="47"/>
        <v>4.0102909498447081E-2</v>
      </c>
      <c r="D1092" s="4">
        <f t="shared" si="49"/>
        <v>0.61490032249943505</v>
      </c>
      <c r="E1092" s="4">
        <f t="shared" si="48"/>
        <v>0.81729206511762065</v>
      </c>
    </row>
    <row r="1093" spans="1:5" x14ac:dyDescent="0.35">
      <c r="A1093" s="2">
        <v>42980</v>
      </c>
      <c r="B1093" s="48">
        <v>4578.7700199999999</v>
      </c>
      <c r="C1093" s="4">
        <f t="shared" si="47"/>
        <v>-6.4030891388862421E-2</v>
      </c>
      <c r="D1093" s="4">
        <f t="shared" si="49"/>
        <v>0.51616950057436028</v>
      </c>
      <c r="E1093" s="4">
        <f t="shared" si="48"/>
        <v>0.7197586030359493</v>
      </c>
    </row>
    <row r="1094" spans="1:5" x14ac:dyDescent="0.35">
      <c r="A1094" s="2">
        <v>42981</v>
      </c>
      <c r="B1094" s="48">
        <v>4582.9599609999996</v>
      </c>
      <c r="C1094" s="4">
        <f t="shared" si="47"/>
        <v>9.1508002841322877E-4</v>
      </c>
      <c r="D1094" s="4">
        <f t="shared" si="49"/>
        <v>0.48458237409803195</v>
      </c>
      <c r="E1094" s="4">
        <f t="shared" si="48"/>
        <v>0.70990434008459435</v>
      </c>
    </row>
    <row r="1095" spans="1:5" x14ac:dyDescent="0.35">
      <c r="A1095" s="2">
        <v>42982</v>
      </c>
      <c r="B1095" s="48">
        <v>4236.3100590000004</v>
      </c>
      <c r="C1095" s="4">
        <f t="shared" si="47"/>
        <v>-7.5638867664111209E-2</v>
      </c>
      <c r="D1095" s="4">
        <f t="shared" si="49"/>
        <v>0.2856584257880731</v>
      </c>
      <c r="E1095" s="4">
        <f t="shared" si="48"/>
        <v>0.63567284668731572</v>
      </c>
    </row>
    <row r="1096" spans="1:5" x14ac:dyDescent="0.35">
      <c r="A1096" s="2">
        <v>42983</v>
      </c>
      <c r="B1096" s="48">
        <v>4376.5297849999997</v>
      </c>
      <c r="C1096" s="4">
        <f t="shared" si="47"/>
        <v>3.3099495562678216E-2</v>
      </c>
      <c r="D1096" s="4">
        <f t="shared" si="49"/>
        <v>0.33073795524478555</v>
      </c>
      <c r="E1096" s="4">
        <f t="shared" si="48"/>
        <v>0.59910146909899187</v>
      </c>
    </row>
    <row r="1097" spans="1:5" x14ac:dyDescent="0.35">
      <c r="A1097" s="2">
        <v>42984</v>
      </c>
      <c r="B1097" s="48">
        <v>4597.1201170000004</v>
      </c>
      <c r="C1097" s="4">
        <f t="shared" si="47"/>
        <v>5.0403023134001357E-2</v>
      </c>
      <c r="D1097" s="4">
        <f t="shared" si="49"/>
        <v>0.32980212232391581</v>
      </c>
      <c r="E1097" s="4">
        <f t="shared" si="48"/>
        <v>0.58385419015482898</v>
      </c>
    </row>
    <row r="1098" spans="1:5" x14ac:dyDescent="0.35">
      <c r="A1098" s="2">
        <v>42985</v>
      </c>
      <c r="B1098" s="48">
        <v>4599.8798829999996</v>
      </c>
      <c r="C1098" s="4">
        <f t="shared" si="47"/>
        <v>6.0032497079931524E-4</v>
      </c>
      <c r="D1098" s="4">
        <f t="shared" si="49"/>
        <v>0.31826846423615085</v>
      </c>
      <c r="E1098" s="4">
        <f t="shared" si="48"/>
        <v>0.63022150354508288</v>
      </c>
    </row>
    <row r="1099" spans="1:5" x14ac:dyDescent="0.35">
      <c r="A1099" s="2">
        <v>42986</v>
      </c>
      <c r="B1099" s="48">
        <v>4228.75</v>
      </c>
      <c r="C1099" s="4">
        <f t="shared" si="47"/>
        <v>-8.0682516161259432E-2</v>
      </c>
      <c r="D1099" s="4">
        <f t="shared" si="49"/>
        <v>0.2602383838885296</v>
      </c>
      <c r="E1099" s="4">
        <f t="shared" si="48"/>
        <v>0.52265175992786328</v>
      </c>
    </row>
    <row r="1100" spans="1:5" x14ac:dyDescent="0.35">
      <c r="A1100" s="2">
        <v>42987</v>
      </c>
      <c r="B1100" s="48">
        <v>4226.0600590000004</v>
      </c>
      <c r="C1100" s="4">
        <f t="shared" si="47"/>
        <v>-6.3610783328393872E-4</v>
      </c>
      <c r="D1100" s="4">
        <f t="shared" si="49"/>
        <v>0.24799108482937848</v>
      </c>
      <c r="E1100" s="4">
        <f t="shared" si="48"/>
        <v>0.51553225760728494</v>
      </c>
    </row>
    <row r="1101" spans="1:5" x14ac:dyDescent="0.35">
      <c r="A1101" s="2">
        <v>42988</v>
      </c>
      <c r="B1101" s="48">
        <v>4122.9399409999996</v>
      </c>
      <c r="C1101" s="4">
        <f t="shared" si="47"/>
        <v>-2.4401006270696857E-2</v>
      </c>
      <c r="D1101" s="4">
        <f t="shared" si="49"/>
        <v>0.1439338283546262</v>
      </c>
      <c r="E1101" s="4">
        <f t="shared" si="48"/>
        <v>0.44725439722414218</v>
      </c>
    </row>
    <row r="1102" spans="1:5" x14ac:dyDescent="0.35">
      <c r="A1102" s="2">
        <v>42989</v>
      </c>
      <c r="B1102" s="48">
        <v>4161.2700199999999</v>
      </c>
      <c r="C1102" s="4">
        <f t="shared" ref="C1102:C1165" si="50">+B1102/B1101-1</f>
        <v>9.296783253821328E-3</v>
      </c>
      <c r="D1102" s="4">
        <f t="shared" si="49"/>
        <v>8.9107302006907863E-2</v>
      </c>
      <c r="E1102" s="4">
        <f t="shared" si="48"/>
        <v>0.45302296836157485</v>
      </c>
    </row>
    <row r="1103" spans="1:5" x14ac:dyDescent="0.35">
      <c r="A1103" s="2">
        <v>42990</v>
      </c>
      <c r="B1103" s="48">
        <v>4130.8100590000004</v>
      </c>
      <c r="C1103" s="4">
        <f t="shared" si="50"/>
        <v>-7.3198713021750406E-3</v>
      </c>
      <c r="D1103" s="4">
        <f t="shared" si="49"/>
        <v>3.3250976016243383E-2</v>
      </c>
      <c r="E1103" s="4">
        <f t="shared" si="48"/>
        <v>0.54660543443138732</v>
      </c>
    </row>
    <row r="1104" spans="1:5" x14ac:dyDescent="0.35">
      <c r="A1104" s="2">
        <v>42991</v>
      </c>
      <c r="B1104" s="48">
        <v>3882.5900879999999</v>
      </c>
      <c r="C1104" s="4">
        <f t="shared" si="50"/>
        <v>-6.0089901848474292E-2</v>
      </c>
      <c r="D1104" s="4">
        <f t="shared" si="49"/>
        <v>-8.8673886620800668E-2</v>
      </c>
      <c r="E1104" s="4">
        <f t="shared" si="48"/>
        <v>0.46493729067533407</v>
      </c>
    </row>
    <row r="1105" spans="1:5" x14ac:dyDescent="0.35">
      <c r="A1105" s="2">
        <v>42992</v>
      </c>
      <c r="B1105" s="48">
        <v>3154.9499510000001</v>
      </c>
      <c r="C1105" s="4">
        <f t="shared" si="50"/>
        <v>-0.18741101185235398</v>
      </c>
      <c r="D1105" s="4">
        <f t="shared" si="49"/>
        <v>-0.24297613391030326</v>
      </c>
      <c r="E1105" s="4">
        <f t="shared" si="48"/>
        <v>0.35505603622241211</v>
      </c>
    </row>
    <row r="1106" spans="1:5" x14ac:dyDescent="0.35">
      <c r="A1106" s="2">
        <v>42993</v>
      </c>
      <c r="B1106" s="48">
        <v>3637.5200199999999</v>
      </c>
      <c r="C1106" s="4">
        <f t="shared" si="50"/>
        <v>0.15295648948315121</v>
      </c>
      <c r="D1106" s="4">
        <f t="shared" si="49"/>
        <v>-0.13657702315082776</v>
      </c>
      <c r="E1106" s="4">
        <f t="shared" si="48"/>
        <v>0.52468605636911136</v>
      </c>
    </row>
    <row r="1107" spans="1:5" x14ac:dyDescent="0.35">
      <c r="A1107" s="2">
        <v>42994</v>
      </c>
      <c r="B1107" s="48">
        <v>3625.040039</v>
      </c>
      <c r="C1107" s="4">
        <f t="shared" si="50"/>
        <v>-3.4309037287443278E-3</v>
      </c>
      <c r="D1107" s="4">
        <f t="shared" si="49"/>
        <v>-0.12973976548567434</v>
      </c>
      <c r="E1107" s="4">
        <f t="shared" si="48"/>
        <v>0.49935284908697453</v>
      </c>
    </row>
    <row r="1108" spans="1:5" x14ac:dyDescent="0.35">
      <c r="A1108" s="2">
        <v>42995</v>
      </c>
      <c r="B1108" s="48">
        <v>3582.8798830000001</v>
      </c>
      <c r="C1108" s="4">
        <f t="shared" si="50"/>
        <v>-1.1630259403046517E-2</v>
      </c>
      <c r="D1108" s="4">
        <f t="shared" si="49"/>
        <v>-0.10187739583861244</v>
      </c>
      <c r="E1108" s="4">
        <f t="shared" si="48"/>
        <v>0.43319944122483467</v>
      </c>
    </row>
    <row r="1109" spans="1:5" x14ac:dyDescent="0.35">
      <c r="A1109" s="2">
        <v>42996</v>
      </c>
      <c r="B1109" s="48">
        <v>4065.1999510000001</v>
      </c>
      <c r="C1109" s="4">
        <f t="shared" si="50"/>
        <v>0.13461798434508099</v>
      </c>
      <c r="D1109" s="4">
        <f t="shared" si="49"/>
        <v>2.4789831871697365E-2</v>
      </c>
      <c r="E1109" s="4">
        <f t="shared" si="48"/>
        <v>0.6083274820256579</v>
      </c>
    </row>
    <row r="1110" spans="1:5" x14ac:dyDescent="0.35">
      <c r="A1110" s="2">
        <v>42997</v>
      </c>
      <c r="B1110" s="48">
        <v>3924.969971</v>
      </c>
      <c r="C1110" s="4">
        <f t="shared" si="50"/>
        <v>-3.4495223283052767E-2</v>
      </c>
      <c r="D1110" s="4">
        <f t="shared" si="49"/>
        <v>1.5580222263753885E-2</v>
      </c>
      <c r="E1110" s="4">
        <f t="shared" si="48"/>
        <v>0.55762136501866666</v>
      </c>
    </row>
    <row r="1111" spans="1:5" x14ac:dyDescent="0.35">
      <c r="A1111" s="2">
        <v>42998</v>
      </c>
      <c r="B1111" s="48">
        <v>3905.9499510000001</v>
      </c>
      <c r="C1111" s="4">
        <f t="shared" si="50"/>
        <v>-4.8459020426987465E-3</v>
      </c>
      <c r="D1111" s="4">
        <f t="shared" si="49"/>
        <v>3.175366230178156E-2</v>
      </c>
      <c r="E1111" s="4">
        <f t="shared" si="48"/>
        <v>0.50172899402422011</v>
      </c>
    </row>
    <row r="1112" spans="1:5" x14ac:dyDescent="0.35">
      <c r="A1112" s="2">
        <v>42999</v>
      </c>
      <c r="B1112" s="48">
        <v>3631.040039</v>
      </c>
      <c r="C1112" s="4">
        <f t="shared" si="50"/>
        <v>-7.0382343718873752E-2</v>
      </c>
      <c r="D1112" s="4">
        <f t="shared" si="49"/>
        <v>-6.3312951321394362E-2</v>
      </c>
      <c r="E1112" s="4">
        <f t="shared" si="48"/>
        <v>0.44335710685474672</v>
      </c>
    </row>
    <row r="1113" spans="1:5" x14ac:dyDescent="0.35">
      <c r="A1113" s="2">
        <v>43000</v>
      </c>
      <c r="B1113" s="48">
        <v>3630.6999510000001</v>
      </c>
      <c r="C1113" s="4">
        <f t="shared" si="50"/>
        <v>-9.3661319166771229E-5</v>
      </c>
      <c r="D1113" s="4">
        <f t="shared" si="49"/>
        <v>-7.5844059537845232E-2</v>
      </c>
      <c r="E1113" s="4">
        <f t="shared" si="48"/>
        <v>0.4371982886408512</v>
      </c>
    </row>
    <row r="1114" spans="1:5" x14ac:dyDescent="0.35">
      <c r="A1114" s="2">
        <v>43001</v>
      </c>
      <c r="B1114" s="48">
        <v>3792.3999020000001</v>
      </c>
      <c r="C1114" s="4">
        <f t="shared" si="50"/>
        <v>4.4536853274108612E-2</v>
      </c>
      <c r="D1114" s="4">
        <f t="shared" si="49"/>
        <v>-7.5426024218997134E-2</v>
      </c>
      <c r="E1114" s="4">
        <f t="shared" si="48"/>
        <v>0.46713476663548903</v>
      </c>
    </row>
    <row r="1115" spans="1:5" x14ac:dyDescent="0.35">
      <c r="A1115" s="2">
        <v>43002</v>
      </c>
      <c r="B1115" s="48">
        <v>3682.8400879999999</v>
      </c>
      <c r="C1115" s="4">
        <f t="shared" si="50"/>
        <v>-2.8889309363767657E-2</v>
      </c>
      <c r="D1115" s="4">
        <f t="shared" si="49"/>
        <v>-0.11283266831126826</v>
      </c>
      <c r="E1115" s="4">
        <f t="shared" si="48"/>
        <v>0.48786090745630295</v>
      </c>
    </row>
    <row r="1116" spans="1:5" x14ac:dyDescent="0.35">
      <c r="A1116" s="2">
        <v>43003</v>
      </c>
      <c r="B1116" s="48">
        <v>3926.070068</v>
      </c>
      <c r="C1116" s="4">
        <f t="shared" si="50"/>
        <v>6.6044132839905068E-2</v>
      </c>
      <c r="D1116" s="4">
        <f t="shared" si="49"/>
        <v>-4.2396506106924359E-2</v>
      </c>
      <c r="E1116" s="4">
        <f t="shared" si="48"/>
        <v>0.56130716057537233</v>
      </c>
    </row>
    <row r="1117" spans="1:5" x14ac:dyDescent="0.35">
      <c r="A1117" s="2">
        <v>43004</v>
      </c>
      <c r="B1117" s="48">
        <v>3892.3500979999999</v>
      </c>
      <c r="C1117" s="4">
        <f t="shared" si="50"/>
        <v>-8.588733623182021E-3</v>
      </c>
      <c r="D1117" s="4">
        <f t="shared" si="49"/>
        <v>-5.7988268331865434E-2</v>
      </c>
      <c r="E1117" s="4">
        <f t="shared" si="48"/>
        <v>0.59556987371841397</v>
      </c>
    </row>
    <row r="1118" spans="1:5" x14ac:dyDescent="0.35">
      <c r="A1118" s="2">
        <v>43005</v>
      </c>
      <c r="B1118" s="48">
        <v>4200.669922</v>
      </c>
      <c r="C1118" s="4">
        <f t="shared" si="50"/>
        <v>7.9211740012395948E-2</v>
      </c>
      <c r="D1118" s="4">
        <f t="shared" si="49"/>
        <v>2.1273604699427962E-2</v>
      </c>
      <c r="E1118" s="4">
        <f t="shared" si="48"/>
        <v>0.64492424260651393</v>
      </c>
    </row>
    <row r="1119" spans="1:5" x14ac:dyDescent="0.35">
      <c r="A1119" s="2">
        <v>43006</v>
      </c>
      <c r="B1119" s="48">
        <v>4174.7299800000001</v>
      </c>
      <c r="C1119" s="4">
        <f t="shared" si="50"/>
        <v>-6.1751916912456961E-3</v>
      </c>
      <c r="D1119" s="4">
        <f t="shared" si="49"/>
        <v>-2.9705394955612863E-2</v>
      </c>
      <c r="E1119" s="4">
        <f t="shared" si="48"/>
        <v>0.62999664110161158</v>
      </c>
    </row>
    <row r="1120" spans="1:5" x14ac:dyDescent="0.35">
      <c r="A1120" s="2">
        <v>43007</v>
      </c>
      <c r="B1120" s="48">
        <v>4163.0698240000002</v>
      </c>
      <c r="C1120" s="4">
        <f t="shared" si="50"/>
        <v>-2.7930323771502286E-3</v>
      </c>
      <c r="D1120" s="4">
        <f t="shared" si="49"/>
        <v>-2.9502106080601331E-2</v>
      </c>
      <c r="E1120" s="4">
        <f t="shared" si="48"/>
        <v>0.64097947800418553</v>
      </c>
    </row>
    <row r="1121" spans="1:5" x14ac:dyDescent="0.35">
      <c r="A1121" s="2">
        <v>43008</v>
      </c>
      <c r="B1121" s="48">
        <v>4338.7099609999996</v>
      </c>
      <c r="C1121" s="4">
        <f t="shared" si="50"/>
        <v>4.219005311595736E-2</v>
      </c>
      <c r="D1121" s="4">
        <f t="shared" si="49"/>
        <v>-1.7559865353385939E-2</v>
      </c>
      <c r="E1121" s="4">
        <f t="shared" si="48"/>
        <v>0.70619931012947412</v>
      </c>
    </row>
    <row r="1122" spans="1:5" x14ac:dyDescent="0.35">
      <c r="A1122" s="2">
        <v>43009</v>
      </c>
      <c r="B1122" s="48">
        <v>4403.7402339999999</v>
      </c>
      <c r="C1122" s="4">
        <f t="shared" si="50"/>
        <v>1.4988389079829689E-2</v>
      </c>
      <c r="D1122" s="4">
        <f t="shared" si="49"/>
        <v>-4.2674385772003331E-2</v>
      </c>
      <c r="E1122" s="4">
        <f t="shared" si="48"/>
        <v>0.73984671686381054</v>
      </c>
    </row>
    <row r="1123" spans="1:5" x14ac:dyDescent="0.35">
      <c r="A1123" s="2">
        <v>43010</v>
      </c>
      <c r="B1123" s="48">
        <v>4409.3198240000002</v>
      </c>
      <c r="C1123" s="4">
        <f t="shared" si="50"/>
        <v>1.2670116091140216E-3</v>
      </c>
      <c r="D1123" s="4">
        <f t="shared" si="49"/>
        <v>2.2623517225973111E-2</v>
      </c>
      <c r="E1123" s="4">
        <f t="shared" si="48"/>
        <v>0.71157236741955798</v>
      </c>
    </row>
    <row r="1124" spans="1:5" x14ac:dyDescent="0.35">
      <c r="A1124" s="2">
        <v>43011</v>
      </c>
      <c r="B1124" s="48">
        <v>4317.4799800000001</v>
      </c>
      <c r="C1124" s="4">
        <f t="shared" si="50"/>
        <v>-2.0828573944696505E-2</v>
      </c>
      <c r="D1124" s="4">
        <f t="shared" si="49"/>
        <v>8.7986325286337763E-4</v>
      </c>
      <c r="E1124" s="4">
        <f t="shared" si="48"/>
        <v>0.66776722137692279</v>
      </c>
    </row>
    <row r="1125" spans="1:5" x14ac:dyDescent="0.35">
      <c r="A1125" s="2">
        <v>43012</v>
      </c>
      <c r="B1125" s="48">
        <v>4229.3598629999997</v>
      </c>
      <c r="C1125" s="4">
        <f t="shared" si="50"/>
        <v>-2.0410081206676534E-2</v>
      </c>
      <c r="D1125" s="4">
        <f t="shared" si="49"/>
        <v>5.6108649710298053E-2</v>
      </c>
      <c r="E1125" s="4">
        <f t="shared" si="48"/>
        <v>0.63270076195161096</v>
      </c>
    </row>
    <row r="1126" spans="1:5" x14ac:dyDescent="0.35">
      <c r="A1126" s="2">
        <v>43013</v>
      </c>
      <c r="B1126" s="48">
        <v>4328.4101559999999</v>
      </c>
      <c r="C1126" s="4">
        <f t="shared" si="50"/>
        <v>2.3419689080262263E-2</v>
      </c>
      <c r="D1126" s="4">
        <f t="shared" si="49"/>
        <v>4.6428843227882099E-2</v>
      </c>
      <c r="E1126" s="4">
        <f t="shared" si="48"/>
        <v>0.65598588321526563</v>
      </c>
    </row>
    <row r="1127" spans="1:5" x14ac:dyDescent="0.35">
      <c r="A1127" s="2">
        <v>43014</v>
      </c>
      <c r="B1127" s="48">
        <v>4370.8100590000004</v>
      </c>
      <c r="C1127" s="4">
        <f t="shared" si="50"/>
        <v>9.7957220946878198E-3</v>
      </c>
      <c r="D1127" s="4">
        <f t="shared" si="49"/>
        <v>5.8215421885685625E-3</v>
      </c>
      <c r="E1127" s="4">
        <f t="shared" si="48"/>
        <v>0.66325658829403489</v>
      </c>
    </row>
    <row r="1128" spans="1:5" x14ac:dyDescent="0.35">
      <c r="A1128" s="2">
        <v>43015</v>
      </c>
      <c r="B1128" s="48">
        <v>4426.8901370000003</v>
      </c>
      <c r="C1128" s="4">
        <f t="shared" si="50"/>
        <v>1.2830591410515346E-2</v>
      </c>
      <c r="D1128" s="4">
        <f t="shared" si="49"/>
        <v>1.8051808628284594E-2</v>
      </c>
      <c r="E1128" s="4">
        <f t="shared" si="48"/>
        <v>0.71055069404451265</v>
      </c>
    </row>
    <row r="1129" spans="1:5" x14ac:dyDescent="0.35">
      <c r="A1129" s="2">
        <v>43016</v>
      </c>
      <c r="B1129" s="48">
        <v>4610.4799800000001</v>
      </c>
      <c r="C1129" s="4">
        <f t="shared" si="50"/>
        <v>4.147151551504602E-2</v>
      </c>
      <c r="D1129" s="4">
        <f t="shared" si="49"/>
        <v>0.14020584030459005</v>
      </c>
      <c r="E1129" s="4">
        <f t="shared" ref="E1129:E1192" si="51">SUM(C1038:C1129)</f>
        <v>0.7311062551073485</v>
      </c>
    </row>
    <row r="1130" spans="1:5" x14ac:dyDescent="0.35">
      <c r="A1130" s="2">
        <v>43017</v>
      </c>
      <c r="B1130" s="48">
        <v>4772.0200199999999</v>
      </c>
      <c r="C1130" s="4">
        <f t="shared" si="50"/>
        <v>3.5037575415304056E-2</v>
      </c>
      <c r="D1130" s="4">
        <f t="shared" si="49"/>
        <v>0.17587952355317804</v>
      </c>
      <c r="E1130" s="4">
        <f t="shared" si="51"/>
        <v>0.7867168178326065</v>
      </c>
    </row>
    <row r="1131" spans="1:5" x14ac:dyDescent="0.35">
      <c r="A1131" s="2">
        <v>43018</v>
      </c>
      <c r="B1131" s="48">
        <v>4781.9902339999999</v>
      </c>
      <c r="C1131" s="4">
        <f t="shared" si="50"/>
        <v>2.089306825665771E-3</v>
      </c>
      <c r="D1131" s="4">
        <f t="shared" ref="D1131:D1194" si="52">SUM(C1102:C1131)</f>
        <v>0.20236983664954067</v>
      </c>
      <c r="E1131" s="4">
        <f t="shared" si="51"/>
        <v>0.84673082622652784</v>
      </c>
    </row>
    <row r="1132" spans="1:5" x14ac:dyDescent="0.35">
      <c r="A1132" s="2">
        <v>43019</v>
      </c>
      <c r="B1132" s="48">
        <v>4826.4799800000001</v>
      </c>
      <c r="C1132" s="4">
        <f t="shared" si="50"/>
        <v>9.3036045292769209E-3</v>
      </c>
      <c r="D1132" s="4">
        <f t="shared" si="52"/>
        <v>0.20237665792499626</v>
      </c>
      <c r="E1132" s="4">
        <f t="shared" si="51"/>
        <v>0.87068949496296966</v>
      </c>
    </row>
    <row r="1133" spans="1:5" x14ac:dyDescent="0.35">
      <c r="A1133" s="2">
        <v>43020</v>
      </c>
      <c r="B1133" s="48">
        <v>5446.9101559999999</v>
      </c>
      <c r="C1133" s="4">
        <f t="shared" si="50"/>
        <v>0.12854713550474517</v>
      </c>
      <c r="D1133" s="4">
        <f t="shared" si="52"/>
        <v>0.33824366473191647</v>
      </c>
      <c r="E1133" s="4">
        <f t="shared" si="51"/>
        <v>0.9731222027468599</v>
      </c>
    </row>
    <row r="1134" spans="1:5" x14ac:dyDescent="0.35">
      <c r="A1134" s="2">
        <v>43021</v>
      </c>
      <c r="B1134" s="48">
        <v>5647.2099609999996</v>
      </c>
      <c r="C1134" s="4">
        <f t="shared" si="50"/>
        <v>3.6773106084623253E-2</v>
      </c>
      <c r="D1134" s="4">
        <f t="shared" si="52"/>
        <v>0.43510667266501402</v>
      </c>
      <c r="E1134" s="4">
        <f t="shared" si="51"/>
        <v>1.026961967924267</v>
      </c>
    </row>
    <row r="1135" spans="1:5" x14ac:dyDescent="0.35">
      <c r="A1135" s="2">
        <v>43022</v>
      </c>
      <c r="B1135" s="48">
        <v>5831.7900390000004</v>
      </c>
      <c r="C1135" s="4">
        <f t="shared" si="50"/>
        <v>3.2685180695374072E-2</v>
      </c>
      <c r="D1135" s="4">
        <f t="shared" si="52"/>
        <v>0.65520286521274207</v>
      </c>
      <c r="E1135" s="4">
        <f t="shared" si="51"/>
        <v>1.1124737397291056</v>
      </c>
    </row>
    <row r="1136" spans="1:5" x14ac:dyDescent="0.35">
      <c r="A1136" s="2">
        <v>43023</v>
      </c>
      <c r="B1136" s="48">
        <v>5678.1899409999996</v>
      </c>
      <c r="C1136" s="4">
        <f t="shared" si="50"/>
        <v>-2.6338413587046583E-2</v>
      </c>
      <c r="D1136" s="4">
        <f t="shared" si="52"/>
        <v>0.47590796214254427</v>
      </c>
      <c r="E1136" s="4">
        <f t="shared" si="51"/>
        <v>1.1911260994953379</v>
      </c>
    </row>
    <row r="1137" spans="1:5" x14ac:dyDescent="0.35">
      <c r="A1137" s="2">
        <v>43024</v>
      </c>
      <c r="B1137" s="48">
        <v>5725.5898440000001</v>
      </c>
      <c r="C1137" s="4">
        <f t="shared" si="50"/>
        <v>8.3477135306349037E-3</v>
      </c>
      <c r="D1137" s="4">
        <f t="shared" si="52"/>
        <v>0.4876865794019235</v>
      </c>
      <c r="E1137" s="4">
        <f t="shared" si="51"/>
        <v>1.2340135204182341</v>
      </c>
    </row>
    <row r="1138" spans="1:5" x14ac:dyDescent="0.35">
      <c r="A1138" s="2">
        <v>43025</v>
      </c>
      <c r="B1138" s="48">
        <v>5605.5097660000001</v>
      </c>
      <c r="C1138" s="4">
        <f t="shared" si="50"/>
        <v>-2.0972525324327029E-2</v>
      </c>
      <c r="D1138" s="4">
        <f t="shared" si="52"/>
        <v>0.47834431348064299</v>
      </c>
      <c r="E1138" s="4">
        <f t="shared" si="51"/>
        <v>1.0583167335798231</v>
      </c>
    </row>
    <row r="1139" spans="1:5" x14ac:dyDescent="0.35">
      <c r="A1139" s="2">
        <v>43026</v>
      </c>
      <c r="B1139" s="48">
        <v>5590.6899409999996</v>
      </c>
      <c r="C1139" s="4">
        <f t="shared" si="50"/>
        <v>-2.6437961253568121E-3</v>
      </c>
      <c r="D1139" s="4">
        <f t="shared" si="52"/>
        <v>0.34108253301020519</v>
      </c>
      <c r="E1139" s="4">
        <f t="shared" si="51"/>
        <v>1.0150744952590611</v>
      </c>
    </row>
    <row r="1140" spans="1:5" x14ac:dyDescent="0.35">
      <c r="A1140" s="2">
        <v>43027</v>
      </c>
      <c r="B1140" s="48">
        <v>5708.5200199999999</v>
      </c>
      <c r="C1140" s="4">
        <f t="shared" si="50"/>
        <v>2.1076124815271768E-2</v>
      </c>
      <c r="D1140" s="4">
        <f t="shared" si="52"/>
        <v>0.39665388110852973</v>
      </c>
      <c r="E1140" s="4">
        <f t="shared" si="51"/>
        <v>1.0557505792327175</v>
      </c>
    </row>
    <row r="1141" spans="1:5" x14ac:dyDescent="0.35">
      <c r="A1141" s="2">
        <v>43028</v>
      </c>
      <c r="B1141" s="48">
        <v>6011.4501950000003</v>
      </c>
      <c r="C1141" s="4">
        <f t="shared" si="50"/>
        <v>5.3066324360547812E-2</v>
      </c>
      <c r="D1141" s="4">
        <f t="shared" si="52"/>
        <v>0.45456610751177629</v>
      </c>
      <c r="E1141" s="4">
        <f t="shared" si="51"/>
        <v>0.86945603377253677</v>
      </c>
    </row>
    <row r="1142" spans="1:5" x14ac:dyDescent="0.35">
      <c r="A1142" s="2">
        <v>43029</v>
      </c>
      <c r="B1142" s="48">
        <v>6031.6000979999999</v>
      </c>
      <c r="C1142" s="4">
        <f t="shared" si="50"/>
        <v>3.3519204761538468E-3</v>
      </c>
      <c r="D1142" s="4">
        <f t="shared" si="52"/>
        <v>0.52830037170680388</v>
      </c>
      <c r="E1142" s="4">
        <f t="shared" si="51"/>
        <v>0.92598799498845352</v>
      </c>
    </row>
    <row r="1143" spans="1:5" x14ac:dyDescent="0.35">
      <c r="A1143" s="2">
        <v>43030</v>
      </c>
      <c r="B1143" s="48">
        <v>6008.419922</v>
      </c>
      <c r="C1143" s="4">
        <f t="shared" si="50"/>
        <v>-3.8431221605169652E-3</v>
      </c>
      <c r="D1143" s="4">
        <f t="shared" si="52"/>
        <v>0.52455091086545369</v>
      </c>
      <c r="E1143" s="4">
        <f t="shared" si="51"/>
        <v>0.86878171179907027</v>
      </c>
    </row>
    <row r="1144" spans="1:5" x14ac:dyDescent="0.35">
      <c r="A1144" s="2">
        <v>43031</v>
      </c>
      <c r="B1144" s="48">
        <v>5930.3198240000002</v>
      </c>
      <c r="C1144" s="4">
        <f t="shared" si="50"/>
        <v>-1.2998442022008838E-2</v>
      </c>
      <c r="D1144" s="4">
        <f t="shared" si="52"/>
        <v>0.46701561556933624</v>
      </c>
      <c r="E1144" s="4">
        <f t="shared" si="51"/>
        <v>0.8841522403835943</v>
      </c>
    </row>
    <row r="1145" spans="1:5" x14ac:dyDescent="0.35">
      <c r="A1145" s="2">
        <v>43032</v>
      </c>
      <c r="B1145" s="48">
        <v>5526.6401370000003</v>
      </c>
      <c r="C1145" s="4">
        <f t="shared" si="50"/>
        <v>-6.8070474945770787E-2</v>
      </c>
      <c r="D1145" s="4">
        <f t="shared" si="52"/>
        <v>0.42783444998733311</v>
      </c>
      <c r="E1145" s="4">
        <f t="shared" si="51"/>
        <v>0.80712329566125962</v>
      </c>
    </row>
    <row r="1146" spans="1:5" x14ac:dyDescent="0.35">
      <c r="A1146" s="2">
        <v>43033</v>
      </c>
      <c r="B1146" s="48">
        <v>5750.7998049999997</v>
      </c>
      <c r="C1146" s="4">
        <f t="shared" si="50"/>
        <v>4.0559845121683535E-2</v>
      </c>
      <c r="D1146" s="4">
        <f t="shared" si="52"/>
        <v>0.40235016226911158</v>
      </c>
      <c r="E1146" s="4">
        <f t="shared" si="51"/>
        <v>0.91243420619883941</v>
      </c>
    </row>
    <row r="1147" spans="1:5" x14ac:dyDescent="0.35">
      <c r="A1147" s="2">
        <v>43034</v>
      </c>
      <c r="B1147" s="48">
        <v>5904.830078</v>
      </c>
      <c r="C1147" s="4">
        <f t="shared" si="50"/>
        <v>2.6784147983395235E-2</v>
      </c>
      <c r="D1147" s="4">
        <f t="shared" si="52"/>
        <v>0.43772304387568883</v>
      </c>
      <c r="E1147" s="4">
        <f t="shared" si="51"/>
        <v>0.9574719518678646</v>
      </c>
    </row>
    <row r="1148" spans="1:5" x14ac:dyDescent="0.35">
      <c r="A1148" s="2">
        <v>43035</v>
      </c>
      <c r="B1148" s="48">
        <v>5780.8999020000001</v>
      </c>
      <c r="C1148" s="4">
        <f t="shared" si="50"/>
        <v>-2.0987932652242525E-2</v>
      </c>
      <c r="D1148" s="4">
        <f t="shared" si="52"/>
        <v>0.33752337121105036</v>
      </c>
      <c r="E1148" s="4">
        <f t="shared" si="51"/>
        <v>0.88021483786900934</v>
      </c>
    </row>
    <row r="1149" spans="1:5" x14ac:dyDescent="0.35">
      <c r="A1149" s="2">
        <v>43036</v>
      </c>
      <c r="B1149" s="48">
        <v>5753.0898440000001</v>
      </c>
      <c r="C1149" s="4">
        <f t="shared" si="50"/>
        <v>-4.8106797335097928E-3</v>
      </c>
      <c r="D1149" s="4">
        <f t="shared" si="52"/>
        <v>0.33888788316878626</v>
      </c>
      <c r="E1149" s="4">
        <f t="shared" si="51"/>
        <v>0.82404140390031555</v>
      </c>
    </row>
    <row r="1150" spans="1:5" x14ac:dyDescent="0.35">
      <c r="A1150" s="2">
        <v>43037</v>
      </c>
      <c r="B1150" s="48">
        <v>6153.8500979999999</v>
      </c>
      <c r="C1150" s="4">
        <f t="shared" si="50"/>
        <v>6.9660002688461287E-2</v>
      </c>
      <c r="D1150" s="4">
        <f t="shared" si="52"/>
        <v>0.41134091823439778</v>
      </c>
      <c r="E1150" s="4">
        <f t="shared" si="51"/>
        <v>0.92309256529098449</v>
      </c>
    </row>
    <row r="1151" spans="1:5" x14ac:dyDescent="0.35">
      <c r="A1151" s="2">
        <v>43038</v>
      </c>
      <c r="B1151" s="48">
        <v>6130.5297849999997</v>
      </c>
      <c r="C1151" s="4">
        <f t="shared" si="50"/>
        <v>-3.7895484336837315E-3</v>
      </c>
      <c r="D1151" s="4">
        <f t="shared" si="52"/>
        <v>0.36536131668475669</v>
      </c>
      <c r="E1151" s="4">
        <f t="shared" si="51"/>
        <v>0.9080319568516958</v>
      </c>
    </row>
    <row r="1152" spans="1:5" x14ac:dyDescent="0.35">
      <c r="A1152" s="2">
        <v>43039</v>
      </c>
      <c r="B1152" s="48">
        <v>6468.3999020000001</v>
      </c>
      <c r="C1152" s="4">
        <f t="shared" si="50"/>
        <v>5.5112711111312329E-2</v>
      </c>
      <c r="D1152" s="4">
        <f t="shared" si="52"/>
        <v>0.40548563871623933</v>
      </c>
      <c r="E1152" s="4">
        <f t="shared" si="51"/>
        <v>0.92028922910367739</v>
      </c>
    </row>
    <row r="1153" spans="1:5" x14ac:dyDescent="0.35">
      <c r="A1153" s="2">
        <v>43040</v>
      </c>
      <c r="B1153" s="48">
        <v>6767.3100590000004</v>
      </c>
      <c r="C1153" s="4">
        <f t="shared" si="50"/>
        <v>4.6210834445714832E-2</v>
      </c>
      <c r="D1153" s="4">
        <f t="shared" si="52"/>
        <v>0.45042946155284014</v>
      </c>
      <c r="E1153" s="4">
        <f t="shared" si="51"/>
        <v>1.0211301501452565</v>
      </c>
    </row>
    <row r="1154" spans="1:5" x14ac:dyDescent="0.35">
      <c r="A1154" s="2">
        <v>43041</v>
      </c>
      <c r="B1154" s="48">
        <v>7078.5</v>
      </c>
      <c r="C1154" s="4">
        <f t="shared" si="50"/>
        <v>4.5984288925278616E-2</v>
      </c>
      <c r="D1154" s="4">
        <f t="shared" si="52"/>
        <v>0.51724232442281526</v>
      </c>
      <c r="E1154" s="4">
        <f t="shared" si="51"/>
        <v>1.0699066988146644</v>
      </c>
    </row>
    <row r="1155" spans="1:5" x14ac:dyDescent="0.35">
      <c r="A1155" s="2">
        <v>43042</v>
      </c>
      <c r="B1155" s="48">
        <v>7207.7597660000001</v>
      </c>
      <c r="C1155" s="4">
        <f t="shared" si="50"/>
        <v>1.826089793035246E-2</v>
      </c>
      <c r="D1155" s="4">
        <f t="shared" si="52"/>
        <v>0.55591330355984425</v>
      </c>
      <c r="E1155" s="4">
        <f t="shared" si="51"/>
        <v>1.0534676662088045</v>
      </c>
    </row>
    <row r="1156" spans="1:5" x14ac:dyDescent="0.35">
      <c r="A1156" s="2">
        <v>43043</v>
      </c>
      <c r="B1156" s="48">
        <v>7379.9501950000003</v>
      </c>
      <c r="C1156" s="4">
        <f t="shared" si="50"/>
        <v>2.3889590467796484E-2</v>
      </c>
      <c r="D1156" s="4">
        <f t="shared" si="52"/>
        <v>0.55638320494737847</v>
      </c>
      <c r="E1156" s="4">
        <f t="shared" si="51"/>
        <v>1.0448550501718596</v>
      </c>
    </row>
    <row r="1157" spans="1:5" x14ac:dyDescent="0.35">
      <c r="A1157" s="2">
        <v>43044</v>
      </c>
      <c r="B1157" s="48">
        <v>7407.4101559999999</v>
      </c>
      <c r="C1157" s="4">
        <f t="shared" si="50"/>
        <v>3.7208870350649015E-3</v>
      </c>
      <c r="D1157" s="4">
        <f t="shared" si="52"/>
        <v>0.55030836988775556</v>
      </c>
      <c r="E1157" s="4">
        <f t="shared" si="51"/>
        <v>0.92529085656107679</v>
      </c>
    </row>
    <row r="1158" spans="1:5" x14ac:dyDescent="0.35">
      <c r="A1158" s="2">
        <v>43045</v>
      </c>
      <c r="B1158" s="48">
        <v>7022.7597660000001</v>
      </c>
      <c r="C1158" s="4">
        <f t="shared" si="50"/>
        <v>-5.1927783381676695E-2</v>
      </c>
      <c r="D1158" s="4">
        <f t="shared" si="52"/>
        <v>0.48554999509556351</v>
      </c>
      <c r="E1158" s="4">
        <f t="shared" si="51"/>
        <v>0.88534310707343433</v>
      </c>
    </row>
    <row r="1159" spans="1:5" x14ac:dyDescent="0.35">
      <c r="A1159" s="2">
        <v>43046</v>
      </c>
      <c r="B1159" s="48">
        <v>7144.3798829999996</v>
      </c>
      <c r="C1159" s="4">
        <f t="shared" si="50"/>
        <v>1.731799478444529E-2</v>
      </c>
      <c r="D1159" s="4">
        <f t="shared" si="52"/>
        <v>0.46139647436496278</v>
      </c>
      <c r="E1159" s="4">
        <f t="shared" si="51"/>
        <v>0.85132224580300853</v>
      </c>
    </row>
    <row r="1160" spans="1:5" x14ac:dyDescent="0.35">
      <c r="A1160" s="2">
        <v>43047</v>
      </c>
      <c r="B1160" s="48">
        <v>7459.6899409999996</v>
      </c>
      <c r="C1160" s="4">
        <f t="shared" si="50"/>
        <v>4.4133999474226915E-2</v>
      </c>
      <c r="D1160" s="4">
        <f t="shared" si="52"/>
        <v>0.47049289842388564</v>
      </c>
      <c r="E1160" s="4">
        <f t="shared" si="51"/>
        <v>0.88332226221867116</v>
      </c>
    </row>
    <row r="1161" spans="1:5" x14ac:dyDescent="0.35">
      <c r="A1161" s="2">
        <v>43048</v>
      </c>
      <c r="B1161" s="48">
        <v>7143.580078</v>
      </c>
      <c r="C1161" s="4">
        <f t="shared" si="50"/>
        <v>-4.2375737530670587E-2</v>
      </c>
      <c r="D1161" s="4">
        <f t="shared" si="52"/>
        <v>0.42602785406754928</v>
      </c>
      <c r="E1161" s="4">
        <f t="shared" si="51"/>
        <v>0.86359896050163876</v>
      </c>
    </row>
    <row r="1162" spans="1:5" x14ac:dyDescent="0.35">
      <c r="A1162" s="2">
        <v>43049</v>
      </c>
      <c r="B1162" s="48">
        <v>6618.1401370000003</v>
      </c>
      <c r="C1162" s="4">
        <f t="shared" si="50"/>
        <v>-7.35541472570862E-2</v>
      </c>
      <c r="D1162" s="4">
        <f t="shared" si="52"/>
        <v>0.34317010228118616</v>
      </c>
      <c r="E1162" s="4">
        <f t="shared" si="51"/>
        <v>0.77843362201868538</v>
      </c>
    </row>
    <row r="1163" spans="1:5" x14ac:dyDescent="0.35">
      <c r="A1163" s="2">
        <v>43050</v>
      </c>
      <c r="B1163" s="48">
        <v>6357.6000979999999</v>
      </c>
      <c r="C1163" s="4">
        <f t="shared" si="50"/>
        <v>-3.9367561521310268E-2</v>
      </c>
      <c r="D1163" s="4">
        <f t="shared" si="52"/>
        <v>0.17525540525513073</v>
      </c>
      <c r="E1163" s="4">
        <f t="shared" si="51"/>
        <v>0.65940981029331969</v>
      </c>
    </row>
    <row r="1164" spans="1:5" x14ac:dyDescent="0.35">
      <c r="A1164" s="2">
        <v>43051</v>
      </c>
      <c r="B1164" s="48">
        <v>5950.0698240000002</v>
      </c>
      <c r="C1164" s="4">
        <f t="shared" si="50"/>
        <v>-6.4101275279677017E-2</v>
      </c>
      <c r="D1164" s="4">
        <f t="shared" si="52"/>
        <v>7.4381023890830456E-2</v>
      </c>
      <c r="E1164" s="4">
        <f t="shared" si="51"/>
        <v>0.531185225412103</v>
      </c>
    </row>
    <row r="1165" spans="1:5" x14ac:dyDescent="0.35">
      <c r="A1165" s="2">
        <v>43052</v>
      </c>
      <c r="B1165" s="48">
        <v>6559.4902339999999</v>
      </c>
      <c r="C1165" s="4">
        <f t="shared" si="50"/>
        <v>0.10242239637959583</v>
      </c>
      <c r="D1165" s="4">
        <f t="shared" si="52"/>
        <v>0.14411823957505221</v>
      </c>
      <c r="E1165" s="4">
        <f t="shared" si="51"/>
        <v>0.58507116710320939</v>
      </c>
    </row>
    <row r="1166" spans="1:5" x14ac:dyDescent="0.35">
      <c r="A1166" s="2">
        <v>43053</v>
      </c>
      <c r="B1166" s="48">
        <v>6635.75</v>
      </c>
      <c r="C1166" s="4">
        <f t="shared" ref="C1166:C1229" si="53">+B1166/B1165-1</f>
        <v>1.1625867754893715E-2</v>
      </c>
      <c r="D1166" s="4">
        <f t="shared" si="52"/>
        <v>0.18208252091699251</v>
      </c>
      <c r="E1166" s="4">
        <f t="shared" si="51"/>
        <v>0.53486207406953334</v>
      </c>
    </row>
    <row r="1167" spans="1:5" x14ac:dyDescent="0.35">
      <c r="A1167" s="2">
        <v>43054</v>
      </c>
      <c r="B1167" s="48">
        <v>7315.5400390000004</v>
      </c>
      <c r="C1167" s="4">
        <f t="shared" si="53"/>
        <v>0.10244358798930042</v>
      </c>
      <c r="D1167" s="4">
        <f t="shared" si="52"/>
        <v>0.27617839537565803</v>
      </c>
      <c r="E1167" s="4">
        <f t="shared" si="51"/>
        <v>0.67041442662168516</v>
      </c>
    </row>
    <row r="1168" spans="1:5" x14ac:dyDescent="0.35">
      <c r="A1168" s="2">
        <v>43055</v>
      </c>
      <c r="B1168" s="48">
        <v>7871.6899409999996</v>
      </c>
      <c r="C1168" s="4">
        <f t="shared" si="53"/>
        <v>7.6023082237961725E-2</v>
      </c>
      <c r="D1168" s="4">
        <f t="shared" si="52"/>
        <v>0.37317400293794678</v>
      </c>
      <c r="E1168" s="4">
        <f t="shared" si="51"/>
        <v>0.69988013013597117</v>
      </c>
    </row>
    <row r="1169" spans="1:5" x14ac:dyDescent="0.35">
      <c r="A1169" s="2">
        <v>43056</v>
      </c>
      <c r="B1169" s="48">
        <v>7708.9902339999999</v>
      </c>
      <c r="C1169" s="4">
        <f t="shared" si="53"/>
        <v>-2.066896793693207E-2</v>
      </c>
      <c r="D1169" s="4">
        <f t="shared" si="52"/>
        <v>0.35514883112637152</v>
      </c>
      <c r="E1169" s="4">
        <f t="shared" si="51"/>
        <v>0.68947932359293684</v>
      </c>
    </row>
    <row r="1170" spans="1:5" x14ac:dyDescent="0.35">
      <c r="A1170" s="2">
        <v>43057</v>
      </c>
      <c r="B1170" s="48">
        <v>7790.1499020000001</v>
      </c>
      <c r="C1170" s="4">
        <f t="shared" si="53"/>
        <v>1.0527924609639694E-2</v>
      </c>
      <c r="D1170" s="4">
        <f t="shared" si="52"/>
        <v>0.34460063092073945</v>
      </c>
      <c r="E1170" s="4">
        <f t="shared" si="51"/>
        <v>0.73949987725268496</v>
      </c>
    </row>
    <row r="1171" spans="1:5" x14ac:dyDescent="0.35">
      <c r="A1171" s="2">
        <v>43058</v>
      </c>
      <c r="B1171" s="48">
        <v>8036.4902339999999</v>
      </c>
      <c r="C1171" s="4">
        <f t="shared" si="53"/>
        <v>3.1622027188046298E-2</v>
      </c>
      <c r="D1171" s="4">
        <f t="shared" si="52"/>
        <v>0.32315633374823793</v>
      </c>
      <c r="E1171" s="4">
        <f t="shared" si="51"/>
        <v>0.76317114780596007</v>
      </c>
    </row>
    <row r="1172" spans="1:5" x14ac:dyDescent="0.35">
      <c r="A1172" s="2">
        <v>43059</v>
      </c>
      <c r="B1172" s="48">
        <v>8200.6396480000003</v>
      </c>
      <c r="C1172" s="4">
        <f t="shared" si="53"/>
        <v>2.0425510293726523E-2</v>
      </c>
      <c r="D1172" s="4">
        <f t="shared" si="52"/>
        <v>0.34022992356581061</v>
      </c>
      <c r="E1172" s="4">
        <f t="shared" si="51"/>
        <v>0.80888227177479588</v>
      </c>
    </row>
    <row r="1173" spans="1:5" x14ac:dyDescent="0.35">
      <c r="A1173" s="2">
        <v>43060</v>
      </c>
      <c r="B1173" s="48">
        <v>8071.2597660000001</v>
      </c>
      <c r="C1173" s="4">
        <f t="shared" si="53"/>
        <v>-1.5776803707202691E-2</v>
      </c>
      <c r="D1173" s="4">
        <f t="shared" si="52"/>
        <v>0.32829624201912488</v>
      </c>
      <c r="E1173" s="4">
        <f t="shared" si="51"/>
        <v>0.81412481014831961</v>
      </c>
    </row>
    <row r="1174" spans="1:5" x14ac:dyDescent="0.35">
      <c r="A1174" s="2">
        <v>43061</v>
      </c>
      <c r="B1174" s="48">
        <v>8253.5498050000006</v>
      </c>
      <c r="C1174" s="4">
        <f t="shared" si="53"/>
        <v>2.2585078944911796E-2</v>
      </c>
      <c r="D1174" s="4">
        <f t="shared" si="52"/>
        <v>0.36387976298604552</v>
      </c>
      <c r="E1174" s="4">
        <f t="shared" si="51"/>
        <v>0.81202561918892924</v>
      </c>
    </row>
    <row r="1175" spans="1:5" x14ac:dyDescent="0.35">
      <c r="A1175" s="2">
        <v>43062</v>
      </c>
      <c r="B1175" s="48">
        <v>8038.7700199999999</v>
      </c>
      <c r="C1175" s="4">
        <f t="shared" si="53"/>
        <v>-2.6022716294737402E-2</v>
      </c>
      <c r="D1175" s="4">
        <f t="shared" si="52"/>
        <v>0.4059275216370789</v>
      </c>
      <c r="E1175" s="4">
        <f t="shared" si="51"/>
        <v>0.77356545599690774</v>
      </c>
    </row>
    <row r="1176" spans="1:5" x14ac:dyDescent="0.35">
      <c r="A1176" s="2">
        <v>43063</v>
      </c>
      <c r="B1176" s="48">
        <v>8253.6904300000006</v>
      </c>
      <c r="C1176" s="4">
        <f t="shared" si="53"/>
        <v>2.6735484342168103E-2</v>
      </c>
      <c r="D1176" s="4">
        <f t="shared" si="52"/>
        <v>0.39210316085756347</v>
      </c>
      <c r="E1176" s="4">
        <f t="shared" si="51"/>
        <v>0.75618212238381532</v>
      </c>
    </row>
    <row r="1177" spans="1:5" x14ac:dyDescent="0.35">
      <c r="A1177" s="2">
        <v>43064</v>
      </c>
      <c r="B1177" s="48">
        <v>8790.9199219999991</v>
      </c>
      <c r="C1177" s="4">
        <f t="shared" si="53"/>
        <v>6.5089610103052919E-2</v>
      </c>
      <c r="D1177" s="4">
        <f t="shared" si="52"/>
        <v>0.43040862297722116</v>
      </c>
      <c r="E1177" s="4">
        <f t="shared" si="51"/>
        <v>0.81275439775836478</v>
      </c>
    </row>
    <row r="1178" spans="1:5" x14ac:dyDescent="0.35">
      <c r="A1178" s="2">
        <v>43065</v>
      </c>
      <c r="B1178" s="48">
        <v>9330.5498050000006</v>
      </c>
      <c r="C1178" s="4">
        <f t="shared" si="53"/>
        <v>6.1384916230386111E-2</v>
      </c>
      <c r="D1178" s="4">
        <f t="shared" si="52"/>
        <v>0.51278147185984979</v>
      </c>
      <c r="E1178" s="4">
        <f t="shared" si="51"/>
        <v>0.87853134335318972</v>
      </c>
    </row>
    <row r="1179" spans="1:5" x14ac:dyDescent="0.35">
      <c r="A1179" s="2">
        <v>43066</v>
      </c>
      <c r="B1179" s="48">
        <v>9818.3496090000008</v>
      </c>
      <c r="C1179" s="4">
        <f t="shared" si="53"/>
        <v>5.2279856406596936E-2</v>
      </c>
      <c r="D1179" s="4">
        <f t="shared" si="52"/>
        <v>0.56987200799995652</v>
      </c>
      <c r="E1179" s="4">
        <f t="shared" si="51"/>
        <v>0.9238081711580276</v>
      </c>
    </row>
    <row r="1180" spans="1:5" x14ac:dyDescent="0.35">
      <c r="A1180" s="2">
        <v>43067</v>
      </c>
      <c r="B1180" s="48">
        <v>10058.799805000001</v>
      </c>
      <c r="C1180" s="4">
        <f t="shared" si="53"/>
        <v>2.4489879213466903E-2</v>
      </c>
      <c r="D1180" s="4">
        <f t="shared" si="52"/>
        <v>0.52470188452496214</v>
      </c>
      <c r="E1180" s="4">
        <f t="shared" si="51"/>
        <v>0.94834818339039195</v>
      </c>
    </row>
    <row r="1181" spans="1:5" x14ac:dyDescent="0.35">
      <c r="A1181" s="2">
        <v>43068</v>
      </c>
      <c r="B1181" s="48">
        <v>9888.6103519999997</v>
      </c>
      <c r="C1181" s="4">
        <f t="shared" si="53"/>
        <v>-1.6919459209776111E-2</v>
      </c>
      <c r="D1181" s="4">
        <f t="shared" si="52"/>
        <v>0.51157197374886976</v>
      </c>
      <c r="E1181" s="4">
        <f t="shared" si="51"/>
        <v>0.88662491621682071</v>
      </c>
    </row>
    <row r="1182" spans="1:5" x14ac:dyDescent="0.35">
      <c r="A1182" s="2">
        <v>43069</v>
      </c>
      <c r="B1182" s="48">
        <v>10233.599609000001</v>
      </c>
      <c r="C1182" s="4">
        <f t="shared" si="53"/>
        <v>3.4887536743747338E-2</v>
      </c>
      <c r="D1182" s="4">
        <f t="shared" si="52"/>
        <v>0.49134679938130477</v>
      </c>
      <c r="E1182" s="4">
        <f t="shared" si="51"/>
        <v>0.92450877421272981</v>
      </c>
    </row>
    <row r="1183" spans="1:5" x14ac:dyDescent="0.35">
      <c r="A1183" s="2">
        <v>43070</v>
      </c>
      <c r="B1183" s="48">
        <v>10975.599609000001</v>
      </c>
      <c r="C1183" s="4">
        <f t="shared" si="53"/>
        <v>7.2506256678973813E-2</v>
      </c>
      <c r="D1183" s="4">
        <f t="shared" si="52"/>
        <v>0.51764222161456375</v>
      </c>
      <c r="E1183" s="4">
        <f t="shared" si="51"/>
        <v>0.96676721850296166</v>
      </c>
    </row>
    <row r="1184" spans="1:5" x14ac:dyDescent="0.35">
      <c r="A1184" s="2">
        <v>43071</v>
      </c>
      <c r="B1184" s="48">
        <v>11074.599609000001</v>
      </c>
      <c r="C1184" s="4">
        <f t="shared" si="53"/>
        <v>9.0200083391178687E-3</v>
      </c>
      <c r="D1184" s="4">
        <f t="shared" si="52"/>
        <v>0.480677941028403</v>
      </c>
      <c r="E1184" s="4">
        <f t="shared" si="51"/>
        <v>0.93568431734363244</v>
      </c>
    </row>
    <row r="1185" spans="1:5" x14ac:dyDescent="0.35">
      <c r="A1185" s="2">
        <v>43072</v>
      </c>
      <c r="B1185" s="48">
        <v>11323.200194999999</v>
      </c>
      <c r="C1185" s="4">
        <f t="shared" si="53"/>
        <v>2.2447817056787223E-2</v>
      </c>
      <c r="D1185" s="4">
        <f t="shared" si="52"/>
        <v>0.48486486015483776</v>
      </c>
      <c r="E1185" s="4">
        <f t="shared" si="51"/>
        <v>1.0221630257892822</v>
      </c>
    </row>
    <row r="1186" spans="1:5" x14ac:dyDescent="0.35">
      <c r="A1186" s="2">
        <v>43073</v>
      </c>
      <c r="B1186" s="48">
        <v>11657.200194999999</v>
      </c>
      <c r="C1186" s="4">
        <f t="shared" si="53"/>
        <v>2.9496961481568107E-2</v>
      </c>
      <c r="D1186" s="4">
        <f t="shared" si="52"/>
        <v>0.49047223116860938</v>
      </c>
      <c r="E1186" s="4">
        <f t="shared" si="51"/>
        <v>1.0507449072424371</v>
      </c>
    </row>
    <row r="1187" spans="1:5" x14ac:dyDescent="0.35">
      <c r="A1187" s="2">
        <v>43074</v>
      </c>
      <c r="B1187" s="48">
        <v>11916.700194999999</v>
      </c>
      <c r="C1187" s="4">
        <f t="shared" si="53"/>
        <v>2.2260919917228783E-2</v>
      </c>
      <c r="D1187" s="4">
        <f t="shared" si="52"/>
        <v>0.50901226405077327</v>
      </c>
      <c r="E1187" s="4">
        <f t="shared" si="51"/>
        <v>1.148644694823777</v>
      </c>
    </row>
    <row r="1188" spans="1:5" x14ac:dyDescent="0.35">
      <c r="A1188" s="2">
        <v>43075</v>
      </c>
      <c r="B1188" s="48">
        <v>14291.5</v>
      </c>
      <c r="C1188" s="4">
        <f t="shared" si="53"/>
        <v>0.19928333902336637</v>
      </c>
      <c r="D1188" s="4">
        <f t="shared" si="52"/>
        <v>0.76022338645581633</v>
      </c>
      <c r="E1188" s="4">
        <f t="shared" si="51"/>
        <v>1.3148285382844651</v>
      </c>
    </row>
    <row r="1189" spans="1:5" x14ac:dyDescent="0.35">
      <c r="A1189" s="2">
        <v>43076</v>
      </c>
      <c r="B1189" s="48">
        <v>17899.699218999998</v>
      </c>
      <c r="C1189" s="4">
        <f t="shared" si="53"/>
        <v>0.25247169429381078</v>
      </c>
      <c r="D1189" s="4">
        <f t="shared" si="52"/>
        <v>0.99537708596518182</v>
      </c>
      <c r="E1189" s="4">
        <f t="shared" si="51"/>
        <v>1.5168972094442745</v>
      </c>
    </row>
    <row r="1190" spans="1:5" x14ac:dyDescent="0.35">
      <c r="A1190" s="2">
        <v>43077</v>
      </c>
      <c r="B1190" s="48">
        <v>16569.400390999999</v>
      </c>
      <c r="C1190" s="4">
        <f t="shared" si="53"/>
        <v>-7.431961910219842E-2</v>
      </c>
      <c r="D1190" s="4">
        <f t="shared" si="52"/>
        <v>0.87692346738875648</v>
      </c>
      <c r="E1190" s="4">
        <f t="shared" si="51"/>
        <v>1.4419772653712768</v>
      </c>
    </row>
    <row r="1191" spans="1:5" x14ac:dyDescent="0.35">
      <c r="A1191" s="2">
        <v>43078</v>
      </c>
      <c r="B1191" s="48">
        <v>15178.200194999999</v>
      </c>
      <c r="C1191" s="4">
        <f t="shared" si="53"/>
        <v>-8.3962012092824945E-2</v>
      </c>
      <c r="D1191" s="4">
        <f t="shared" si="52"/>
        <v>0.83533719282660213</v>
      </c>
      <c r="E1191" s="4">
        <f t="shared" si="51"/>
        <v>1.4386977694397114</v>
      </c>
    </row>
    <row r="1192" spans="1:5" x14ac:dyDescent="0.35">
      <c r="A1192" s="2">
        <v>43079</v>
      </c>
      <c r="B1192" s="48">
        <v>15455.400390999999</v>
      </c>
      <c r="C1192" s="4">
        <f t="shared" si="53"/>
        <v>1.8263047821132083E-2</v>
      </c>
      <c r="D1192" s="4">
        <f t="shared" si="52"/>
        <v>0.92715438790482041</v>
      </c>
      <c r="E1192" s="4">
        <f t="shared" si="51"/>
        <v>1.4575969250941272</v>
      </c>
    </row>
    <row r="1193" spans="1:5" x14ac:dyDescent="0.35">
      <c r="A1193" s="2">
        <v>43080</v>
      </c>
      <c r="B1193" s="48">
        <v>16936.800781000002</v>
      </c>
      <c r="C1193" s="4">
        <f t="shared" si="53"/>
        <v>9.5850016985820297E-2</v>
      </c>
      <c r="D1193" s="4">
        <f t="shared" si="52"/>
        <v>1.0623719664119511</v>
      </c>
      <c r="E1193" s="4">
        <f t="shared" ref="E1193:E1256" si="54">SUM(C1102:C1193)</f>
        <v>1.5778479483506445</v>
      </c>
    </row>
    <row r="1194" spans="1:5" x14ac:dyDescent="0.35">
      <c r="A1194" s="2">
        <v>43081</v>
      </c>
      <c r="B1194" s="48">
        <v>17415.400390999999</v>
      </c>
      <c r="C1194" s="4">
        <f t="shared" si="53"/>
        <v>2.8257970096507101E-2</v>
      </c>
      <c r="D1194" s="4">
        <f t="shared" si="52"/>
        <v>1.154731211788135</v>
      </c>
      <c r="E1194" s="4">
        <f t="shared" si="54"/>
        <v>1.5968091351933302</v>
      </c>
    </row>
    <row r="1195" spans="1:5" x14ac:dyDescent="0.35">
      <c r="A1195" s="2">
        <v>43082</v>
      </c>
      <c r="B1195" s="48">
        <v>16408.199218999998</v>
      </c>
      <c r="C1195" s="4">
        <f t="shared" si="53"/>
        <v>-5.7833937169799787E-2</v>
      </c>
      <c r="D1195" s="4">
        <f t="shared" ref="D1195:D1258" si="55">SUM(C1166:C1195)</f>
        <v>0.99447487823873959</v>
      </c>
      <c r="E1195" s="4">
        <f t="shared" si="54"/>
        <v>1.5462950693257056</v>
      </c>
    </row>
    <row r="1196" spans="1:5" x14ac:dyDescent="0.35">
      <c r="A1196" s="2">
        <v>43083</v>
      </c>
      <c r="B1196" s="48">
        <v>16564</v>
      </c>
      <c r="C1196" s="4">
        <f t="shared" si="53"/>
        <v>9.4953004239239913E-3</v>
      </c>
      <c r="D1196" s="4">
        <f t="shared" si="55"/>
        <v>0.99234431090776987</v>
      </c>
      <c r="E1196" s="4">
        <f t="shared" si="54"/>
        <v>1.6158802715981038</v>
      </c>
    </row>
    <row r="1197" spans="1:5" x14ac:dyDescent="0.35">
      <c r="A1197" s="2">
        <v>43084</v>
      </c>
      <c r="B1197" s="48">
        <v>17706.900390999999</v>
      </c>
      <c r="C1197" s="4">
        <f t="shared" si="53"/>
        <v>6.8999057655155793E-2</v>
      </c>
      <c r="D1197" s="4">
        <f t="shared" si="55"/>
        <v>0.95889978057362513</v>
      </c>
      <c r="E1197" s="4">
        <f t="shared" si="54"/>
        <v>1.8722903411056138</v>
      </c>
    </row>
    <row r="1198" spans="1:5" x14ac:dyDescent="0.35">
      <c r="A1198" s="2">
        <v>43085</v>
      </c>
      <c r="B1198" s="48">
        <v>19497.400390999999</v>
      </c>
      <c r="C1198" s="4">
        <f t="shared" si="53"/>
        <v>0.10111877067485331</v>
      </c>
      <c r="D1198" s="4">
        <f t="shared" si="55"/>
        <v>0.98399546901051671</v>
      </c>
      <c r="E1198" s="4">
        <f t="shared" si="54"/>
        <v>1.8204526222973156</v>
      </c>
    </row>
    <row r="1199" spans="1:5" x14ac:dyDescent="0.35">
      <c r="A1199" s="2">
        <v>43086</v>
      </c>
      <c r="B1199" s="48">
        <v>19140.800781000002</v>
      </c>
      <c r="C1199" s="4">
        <f t="shared" si="53"/>
        <v>-1.82895977334806E-2</v>
      </c>
      <c r="D1199" s="4">
        <f t="shared" si="55"/>
        <v>0.98637483921396829</v>
      </c>
      <c r="E1199" s="4">
        <f t="shared" si="54"/>
        <v>1.8055939282925797</v>
      </c>
    </row>
    <row r="1200" spans="1:5" x14ac:dyDescent="0.35">
      <c r="A1200" s="2">
        <v>43087</v>
      </c>
      <c r="B1200" s="48">
        <v>19114.199218999998</v>
      </c>
      <c r="C1200" s="4">
        <f t="shared" si="53"/>
        <v>-1.3897831289487739E-3</v>
      </c>
      <c r="D1200" s="4">
        <f t="shared" si="55"/>
        <v>0.97445713147537971</v>
      </c>
      <c r="E1200" s="4">
        <f t="shared" si="54"/>
        <v>1.8158344045666772</v>
      </c>
    </row>
    <row r="1201" spans="1:5" x14ac:dyDescent="0.35">
      <c r="A1201" s="2">
        <v>43088</v>
      </c>
      <c r="B1201" s="48">
        <v>17776.699218999998</v>
      </c>
      <c r="C1201" s="4">
        <f t="shared" si="53"/>
        <v>-6.9974158199130332E-2</v>
      </c>
      <c r="D1201" s="4">
        <f t="shared" si="55"/>
        <v>0.87286094608820308</v>
      </c>
      <c r="E1201" s="4">
        <f t="shared" si="54"/>
        <v>1.6112422620224658</v>
      </c>
    </row>
    <row r="1202" spans="1:5" x14ac:dyDescent="0.35">
      <c r="A1202" s="2">
        <v>43089</v>
      </c>
      <c r="B1202" s="48">
        <v>16624.599609000001</v>
      </c>
      <c r="C1202" s="4">
        <f t="shared" si="53"/>
        <v>-6.480953498772235E-2</v>
      </c>
      <c r="D1202" s="4">
        <f t="shared" si="55"/>
        <v>0.78762590080675421</v>
      </c>
      <c r="E1202" s="4">
        <f t="shared" si="54"/>
        <v>1.580927950317796</v>
      </c>
    </row>
    <row r="1203" spans="1:5" x14ac:dyDescent="0.35">
      <c r="A1203" s="2">
        <v>43090</v>
      </c>
      <c r="B1203" s="48">
        <v>15802.900390999999</v>
      </c>
      <c r="C1203" s="4">
        <f t="shared" si="53"/>
        <v>-4.9426707248646173E-2</v>
      </c>
      <c r="D1203" s="4">
        <f t="shared" si="55"/>
        <v>0.75397599726531073</v>
      </c>
      <c r="E1203" s="4">
        <f t="shared" si="54"/>
        <v>1.5363471451118484</v>
      </c>
    </row>
    <row r="1204" spans="1:5" x14ac:dyDescent="0.35">
      <c r="A1204" s="2">
        <v>43091</v>
      </c>
      <c r="B1204" s="48">
        <v>13831.799805000001</v>
      </c>
      <c r="C1204" s="4">
        <f t="shared" si="53"/>
        <v>-0.12473030502189153</v>
      </c>
      <c r="D1204" s="4">
        <f t="shared" si="55"/>
        <v>0.6066606132985074</v>
      </c>
      <c r="E1204" s="4">
        <f t="shared" si="54"/>
        <v>1.4819991838088307</v>
      </c>
    </row>
    <row r="1205" spans="1:5" x14ac:dyDescent="0.35">
      <c r="A1205" s="2">
        <v>43092</v>
      </c>
      <c r="B1205" s="48">
        <v>14699.200194999999</v>
      </c>
      <c r="C1205" s="4">
        <f t="shared" si="53"/>
        <v>6.2710594588452961E-2</v>
      </c>
      <c r="D1205" s="4">
        <f t="shared" si="55"/>
        <v>0.69539392418169776</v>
      </c>
      <c r="E1205" s="4">
        <f t="shared" si="54"/>
        <v>1.5448034397164503</v>
      </c>
    </row>
    <row r="1206" spans="1:5" x14ac:dyDescent="0.35">
      <c r="A1206" s="2">
        <v>43093</v>
      </c>
      <c r="B1206" s="48">
        <v>13925.799805000001</v>
      </c>
      <c r="C1206" s="4">
        <f t="shared" si="53"/>
        <v>-5.2615134139276099E-2</v>
      </c>
      <c r="D1206" s="4">
        <f t="shared" si="55"/>
        <v>0.61604330570025356</v>
      </c>
      <c r="E1206" s="4">
        <f t="shared" si="54"/>
        <v>1.4476514523030657</v>
      </c>
    </row>
    <row r="1207" spans="1:5" x14ac:dyDescent="0.35">
      <c r="A1207" s="2">
        <v>43094</v>
      </c>
      <c r="B1207" s="48">
        <v>14026.599609000001</v>
      </c>
      <c r="C1207" s="4">
        <f t="shared" si="53"/>
        <v>7.2383493523875408E-3</v>
      </c>
      <c r="D1207" s="4">
        <f t="shared" si="55"/>
        <v>0.55819204494958818</v>
      </c>
      <c r="E1207" s="4">
        <f t="shared" si="54"/>
        <v>1.4837791110192211</v>
      </c>
    </row>
    <row r="1208" spans="1:5" x14ac:dyDescent="0.35">
      <c r="A1208" s="2">
        <v>43095</v>
      </c>
      <c r="B1208" s="48">
        <v>16099.799805000001</v>
      </c>
      <c r="C1208" s="4">
        <f t="shared" si="53"/>
        <v>0.14780490309780814</v>
      </c>
      <c r="D1208" s="4">
        <f t="shared" si="55"/>
        <v>0.64461203181701021</v>
      </c>
      <c r="E1208" s="4">
        <f t="shared" si="54"/>
        <v>1.5655398812771242</v>
      </c>
    </row>
    <row r="1209" spans="1:5" x14ac:dyDescent="0.35">
      <c r="A1209" s="2">
        <v>43096</v>
      </c>
      <c r="B1209" s="48">
        <v>15838.5</v>
      </c>
      <c r="C1209" s="4">
        <f t="shared" si="53"/>
        <v>-1.6230003364318235E-2</v>
      </c>
      <c r="D1209" s="4">
        <f t="shared" si="55"/>
        <v>0.57610217204609504</v>
      </c>
      <c r="E1209" s="4">
        <f t="shared" si="54"/>
        <v>1.5578986115359879</v>
      </c>
    </row>
    <row r="1210" spans="1:5" x14ac:dyDescent="0.35">
      <c r="A1210" s="2">
        <v>43097</v>
      </c>
      <c r="B1210" s="48">
        <v>14606.5</v>
      </c>
      <c r="C1210" s="4">
        <f t="shared" si="53"/>
        <v>-7.7785143795182643E-2</v>
      </c>
      <c r="D1210" s="4">
        <f t="shared" si="55"/>
        <v>0.47382714903744549</v>
      </c>
      <c r="E1210" s="4">
        <f t="shared" si="54"/>
        <v>1.4009017277284095</v>
      </c>
    </row>
    <row r="1211" spans="1:5" x14ac:dyDescent="0.35">
      <c r="A1211" s="2">
        <v>43098</v>
      </c>
      <c r="B1211" s="48">
        <v>14656.200194999999</v>
      </c>
      <c r="C1211" s="4">
        <f t="shared" si="53"/>
        <v>3.4026080854414609E-3</v>
      </c>
      <c r="D1211" s="4">
        <f t="shared" si="55"/>
        <v>0.49414921633266307</v>
      </c>
      <c r="E1211" s="4">
        <f t="shared" si="54"/>
        <v>1.4104795275050968</v>
      </c>
    </row>
    <row r="1212" spans="1:5" x14ac:dyDescent="0.35">
      <c r="A1212" s="2">
        <v>43099</v>
      </c>
      <c r="B1212" s="48">
        <v>12952.200194999999</v>
      </c>
      <c r="C1212" s="4">
        <f t="shared" si="53"/>
        <v>-0.11626478741613555</v>
      </c>
      <c r="D1212" s="4">
        <f t="shared" si="55"/>
        <v>0.34299689217278018</v>
      </c>
      <c r="E1212" s="4">
        <f t="shared" si="54"/>
        <v>1.2970077724661111</v>
      </c>
    </row>
    <row r="1213" spans="1:5" x14ac:dyDescent="0.35">
      <c r="A1213" s="2">
        <v>43100</v>
      </c>
      <c r="B1213" s="48">
        <v>14156.400390999999</v>
      </c>
      <c r="C1213" s="4">
        <f t="shared" si="53"/>
        <v>9.2972636144464715E-2</v>
      </c>
      <c r="D1213" s="4">
        <f t="shared" si="55"/>
        <v>0.36346327163827108</v>
      </c>
      <c r="E1213" s="4">
        <f t="shared" si="54"/>
        <v>1.3477903554946187</v>
      </c>
    </row>
    <row r="1214" spans="1:5" x14ac:dyDescent="0.35">
      <c r="A1214" s="2">
        <v>43101</v>
      </c>
      <c r="B1214" s="48">
        <v>13657.200194999999</v>
      </c>
      <c r="C1214" s="4">
        <f t="shared" si="53"/>
        <v>-3.5263215380469837E-2</v>
      </c>
      <c r="D1214" s="4">
        <f t="shared" si="55"/>
        <v>0.31918004791868337</v>
      </c>
      <c r="E1214" s="4">
        <f t="shared" si="54"/>
        <v>1.297538751034319</v>
      </c>
    </row>
    <row r="1215" spans="1:5" x14ac:dyDescent="0.35">
      <c r="A1215" s="2">
        <v>43102</v>
      </c>
      <c r="B1215" s="48">
        <v>14982.099609000001</v>
      </c>
      <c r="C1215" s="4">
        <f t="shared" si="53"/>
        <v>9.7011056079053137E-2</v>
      </c>
      <c r="D1215" s="4">
        <f t="shared" si="55"/>
        <v>0.39374328694094929</v>
      </c>
      <c r="E1215" s="4">
        <f t="shared" si="54"/>
        <v>1.3932827955042582</v>
      </c>
    </row>
    <row r="1216" spans="1:5" x14ac:dyDescent="0.35">
      <c r="A1216" s="2">
        <v>43103</v>
      </c>
      <c r="B1216" s="48">
        <v>15201</v>
      </c>
      <c r="C1216" s="4">
        <f t="shared" si="53"/>
        <v>1.4610795329948356E-2</v>
      </c>
      <c r="D1216" s="4">
        <f t="shared" si="55"/>
        <v>0.37885712078932954</v>
      </c>
      <c r="E1216" s="4">
        <f t="shared" si="54"/>
        <v>1.428722164778903</v>
      </c>
    </row>
    <row r="1217" spans="1:5" x14ac:dyDescent="0.35">
      <c r="A1217" s="2">
        <v>43104</v>
      </c>
      <c r="B1217" s="48">
        <v>15599.200194999999</v>
      </c>
      <c r="C1217" s="4">
        <f t="shared" si="53"/>
        <v>2.6195657851457055E-2</v>
      </c>
      <c r="D1217" s="4">
        <f t="shared" si="55"/>
        <v>0.38279185872355781</v>
      </c>
      <c r="E1217" s="4">
        <f t="shared" si="54"/>
        <v>1.4753279038370366</v>
      </c>
    </row>
    <row r="1218" spans="1:5" x14ac:dyDescent="0.35">
      <c r="A1218" s="2">
        <v>43105</v>
      </c>
      <c r="B1218" s="48">
        <v>17429.5</v>
      </c>
      <c r="C1218" s="4">
        <f t="shared" si="53"/>
        <v>0.11733292618339908</v>
      </c>
      <c r="D1218" s="4">
        <f t="shared" si="55"/>
        <v>0.30084144588359052</v>
      </c>
      <c r="E1218" s="4">
        <f t="shared" si="54"/>
        <v>1.5692411409401734</v>
      </c>
    </row>
    <row r="1219" spans="1:5" x14ac:dyDescent="0.35">
      <c r="A1219" s="2">
        <v>43106</v>
      </c>
      <c r="B1219" s="48">
        <v>17527</v>
      </c>
      <c r="C1219" s="4">
        <f t="shared" si="53"/>
        <v>5.5939642560027814E-3</v>
      </c>
      <c r="D1219" s="4">
        <f t="shared" si="55"/>
        <v>5.3963715845782523E-2</v>
      </c>
      <c r="E1219" s="4">
        <f t="shared" si="54"/>
        <v>1.5650393831014886</v>
      </c>
    </row>
    <row r="1220" spans="1:5" x14ac:dyDescent="0.35">
      <c r="A1220" s="2">
        <v>43107</v>
      </c>
      <c r="B1220" s="48">
        <v>16477.599609000001</v>
      </c>
      <c r="C1220" s="4">
        <f t="shared" si="53"/>
        <v>-5.9873360586523594E-2</v>
      </c>
      <c r="D1220" s="4">
        <f t="shared" si="55"/>
        <v>6.8409974361457349E-2</v>
      </c>
      <c r="E1220" s="4">
        <f t="shared" si="54"/>
        <v>1.4923354311044497</v>
      </c>
    </row>
    <row r="1221" spans="1:5" x14ac:dyDescent="0.35">
      <c r="A1221" s="2">
        <v>43108</v>
      </c>
      <c r="B1221" s="48">
        <v>15170.099609000001</v>
      </c>
      <c r="C1221" s="4">
        <f t="shared" si="53"/>
        <v>-7.9350149962731709E-2</v>
      </c>
      <c r="D1221" s="4">
        <f t="shared" si="55"/>
        <v>7.3021836491550585E-2</v>
      </c>
      <c r="E1221" s="4">
        <f t="shared" si="54"/>
        <v>1.3715137656266716</v>
      </c>
    </row>
    <row r="1222" spans="1:5" x14ac:dyDescent="0.35">
      <c r="A1222" s="2">
        <v>43109</v>
      </c>
      <c r="B1222" s="48">
        <v>14595.400390999999</v>
      </c>
      <c r="C1222" s="4">
        <f t="shared" si="53"/>
        <v>-3.788368124221464E-2</v>
      </c>
      <c r="D1222" s="4">
        <f t="shared" si="55"/>
        <v>1.6875107428203862E-2</v>
      </c>
      <c r="E1222" s="4">
        <f t="shared" si="54"/>
        <v>1.2985925089691532</v>
      </c>
    </row>
    <row r="1223" spans="1:5" x14ac:dyDescent="0.35">
      <c r="A1223" s="2">
        <v>43110</v>
      </c>
      <c r="B1223" s="48">
        <v>14973.299805000001</v>
      </c>
      <c r="C1223" s="4">
        <f t="shared" si="53"/>
        <v>2.589167846556828E-2</v>
      </c>
      <c r="D1223" s="4">
        <f t="shared" si="55"/>
        <v>-5.3083231092048155E-2</v>
      </c>
      <c r="E1223" s="4">
        <f t="shared" si="54"/>
        <v>1.3223948806090555</v>
      </c>
    </row>
    <row r="1224" spans="1:5" x14ac:dyDescent="0.35">
      <c r="A1224" s="2">
        <v>43111</v>
      </c>
      <c r="B1224" s="48">
        <v>13405.799805000001</v>
      </c>
      <c r="C1224" s="4">
        <f t="shared" si="53"/>
        <v>-0.10468634305155422</v>
      </c>
      <c r="D1224" s="4">
        <f t="shared" si="55"/>
        <v>-0.18602754424010948</v>
      </c>
      <c r="E1224" s="4">
        <f t="shared" si="54"/>
        <v>1.2084049330282243</v>
      </c>
    </row>
    <row r="1225" spans="1:5" x14ac:dyDescent="0.35">
      <c r="A1225" s="2">
        <v>43112</v>
      </c>
      <c r="B1225" s="48">
        <v>13980.599609000001</v>
      </c>
      <c r="C1225" s="4">
        <f t="shared" si="53"/>
        <v>4.2876949705426437E-2</v>
      </c>
      <c r="D1225" s="4">
        <f t="shared" si="55"/>
        <v>-8.5316657364883253E-2</v>
      </c>
      <c r="E1225" s="4">
        <f t="shared" si="54"/>
        <v>1.1227347472289058</v>
      </c>
    </row>
    <row r="1226" spans="1:5" x14ac:dyDescent="0.35">
      <c r="A1226" s="2">
        <v>43113</v>
      </c>
      <c r="B1226" s="48">
        <v>14360.200194999999</v>
      </c>
      <c r="C1226" s="4">
        <f t="shared" si="53"/>
        <v>2.7151953179149091E-2</v>
      </c>
      <c r="D1226" s="4">
        <f t="shared" si="55"/>
        <v>-6.7660004609658153E-2</v>
      </c>
      <c r="E1226" s="4">
        <f t="shared" si="54"/>
        <v>1.1131135943234314</v>
      </c>
    </row>
    <row r="1227" spans="1:5" x14ac:dyDescent="0.35">
      <c r="A1227" s="2">
        <v>43114</v>
      </c>
      <c r="B1227" s="48">
        <v>13772</v>
      </c>
      <c r="C1227" s="4">
        <f t="shared" si="53"/>
        <v>-4.0960445328944717E-2</v>
      </c>
      <c r="D1227" s="4">
        <f t="shared" si="55"/>
        <v>-0.17761950759375866</v>
      </c>
      <c r="E1227" s="4">
        <f t="shared" si="54"/>
        <v>1.0394679682991126</v>
      </c>
    </row>
    <row r="1228" spans="1:5" x14ac:dyDescent="0.35">
      <c r="A1228" s="2">
        <v>43115</v>
      </c>
      <c r="B1228" s="48">
        <v>13819.799805000001</v>
      </c>
      <c r="C1228" s="4">
        <f t="shared" si="53"/>
        <v>3.470796180656377E-3</v>
      </c>
      <c r="D1228" s="4">
        <f t="shared" si="55"/>
        <v>-0.2752674820879556</v>
      </c>
      <c r="E1228" s="4">
        <f t="shared" si="54"/>
        <v>1.0692771780668158</v>
      </c>
    </row>
    <row r="1229" spans="1:5" x14ac:dyDescent="0.35">
      <c r="A1229" s="2">
        <v>43116</v>
      </c>
      <c r="B1229" s="48">
        <v>11490.5</v>
      </c>
      <c r="C1229" s="4">
        <f t="shared" si="53"/>
        <v>-0.1685480135650923</v>
      </c>
      <c r="D1229" s="4">
        <f t="shared" si="55"/>
        <v>-0.4255258979195673</v>
      </c>
      <c r="E1229" s="4">
        <f t="shared" si="54"/>
        <v>0.89238145097108834</v>
      </c>
    </row>
    <row r="1230" spans="1:5" x14ac:dyDescent="0.35">
      <c r="A1230" s="2">
        <v>43117</v>
      </c>
      <c r="B1230" s="48">
        <v>11188.599609000001</v>
      </c>
      <c r="C1230" s="4">
        <f t="shared" ref="C1230:C1293" si="56">+B1230/B1229-1</f>
        <v>-2.6273912449414683E-2</v>
      </c>
      <c r="D1230" s="4">
        <f t="shared" si="55"/>
        <v>-0.45041002724003321</v>
      </c>
      <c r="E1230" s="4">
        <f t="shared" si="54"/>
        <v>0.8870800638460008</v>
      </c>
    </row>
    <row r="1231" spans="1:5" x14ac:dyDescent="0.35">
      <c r="A1231" s="2">
        <v>43118</v>
      </c>
      <c r="B1231" s="48">
        <v>11474.900390999999</v>
      </c>
      <c r="C1231" s="4">
        <f t="shared" si="56"/>
        <v>2.5588616270592057E-2</v>
      </c>
      <c r="D1231" s="4">
        <f t="shared" si="55"/>
        <v>-0.35484725277031082</v>
      </c>
      <c r="E1231" s="4">
        <f t="shared" si="54"/>
        <v>0.91531247624194956</v>
      </c>
    </row>
    <row r="1232" spans="1:5" x14ac:dyDescent="0.35">
      <c r="A1232" s="2">
        <v>43119</v>
      </c>
      <c r="B1232" s="48">
        <v>11607.400390999999</v>
      </c>
      <c r="C1232" s="4">
        <f t="shared" si="56"/>
        <v>1.1546941192092763E-2</v>
      </c>
      <c r="D1232" s="4">
        <f t="shared" si="55"/>
        <v>-0.2784907765904957</v>
      </c>
      <c r="E1232" s="4">
        <f t="shared" si="54"/>
        <v>0.90578329261877055</v>
      </c>
    </row>
    <row r="1233" spans="1:5" x14ac:dyDescent="0.35">
      <c r="A1233" s="2">
        <v>43120</v>
      </c>
      <c r="B1233" s="48">
        <v>12899.200194999999</v>
      </c>
      <c r="C1233" s="4">
        <f t="shared" si="56"/>
        <v>0.11129105230156622</v>
      </c>
      <c r="D1233" s="4">
        <f t="shared" si="55"/>
        <v>-0.11777301704028331</v>
      </c>
      <c r="E1233" s="4">
        <f t="shared" si="54"/>
        <v>0.96400802055978874</v>
      </c>
    </row>
    <row r="1234" spans="1:5" x14ac:dyDescent="0.35">
      <c r="A1234" s="2">
        <v>43121</v>
      </c>
      <c r="B1234" s="48">
        <v>11600.099609000001</v>
      </c>
      <c r="C1234" s="4">
        <f t="shared" si="56"/>
        <v>-0.10071171594837003</v>
      </c>
      <c r="D1234" s="4">
        <f t="shared" si="55"/>
        <v>-9.3754427966761811E-2</v>
      </c>
      <c r="E1234" s="4">
        <f t="shared" si="54"/>
        <v>0.85994438413526486</v>
      </c>
    </row>
    <row r="1235" spans="1:5" x14ac:dyDescent="0.35">
      <c r="A1235" s="2">
        <v>43122</v>
      </c>
      <c r="B1235" s="48">
        <v>10931.400390999999</v>
      </c>
      <c r="C1235" s="4">
        <f t="shared" si="56"/>
        <v>-5.7645989305228684E-2</v>
      </c>
      <c r="D1235" s="4">
        <f t="shared" si="55"/>
        <v>-0.21411101186044346</v>
      </c>
      <c r="E1235" s="4">
        <f t="shared" si="54"/>
        <v>0.80614151699055281</v>
      </c>
    </row>
    <row r="1236" spans="1:5" x14ac:dyDescent="0.35">
      <c r="A1236" s="2">
        <v>43123</v>
      </c>
      <c r="B1236" s="48">
        <v>10868.400390999999</v>
      </c>
      <c r="C1236" s="4">
        <f t="shared" si="56"/>
        <v>-5.7632140207642957E-3</v>
      </c>
      <c r="D1236" s="4">
        <f t="shared" si="55"/>
        <v>-0.16725909174193165</v>
      </c>
      <c r="E1236" s="4">
        <f t="shared" si="54"/>
        <v>0.81337674499179735</v>
      </c>
    </row>
    <row r="1237" spans="1:5" x14ac:dyDescent="0.35">
      <c r="A1237" s="2">
        <v>43124</v>
      </c>
      <c r="B1237" s="48">
        <v>11359.400390999999</v>
      </c>
      <c r="C1237" s="4">
        <f t="shared" si="56"/>
        <v>4.5176841332289497E-2</v>
      </c>
      <c r="D1237" s="4">
        <f t="shared" si="55"/>
        <v>-0.1293205997620297</v>
      </c>
      <c r="E1237" s="4">
        <f t="shared" si="54"/>
        <v>0.92662406126985808</v>
      </c>
    </row>
    <row r="1238" spans="1:5" x14ac:dyDescent="0.35">
      <c r="A1238" s="2">
        <v>43125</v>
      </c>
      <c r="B1238" s="48">
        <v>11259.400390999999</v>
      </c>
      <c r="C1238" s="4">
        <f t="shared" si="56"/>
        <v>-8.8032815604623949E-3</v>
      </c>
      <c r="D1238" s="4">
        <f t="shared" si="55"/>
        <v>-0.28592878442030023</v>
      </c>
      <c r="E1238" s="4">
        <f t="shared" si="54"/>
        <v>0.87726093458771237</v>
      </c>
    </row>
    <row r="1239" spans="1:5" x14ac:dyDescent="0.35">
      <c r="A1239" s="2">
        <v>43126</v>
      </c>
      <c r="B1239" s="48">
        <v>11171.400390999999</v>
      </c>
      <c r="C1239" s="4">
        <f t="shared" si="56"/>
        <v>-7.8156915061250443E-3</v>
      </c>
      <c r="D1239" s="4">
        <f t="shared" si="55"/>
        <v>-0.27751447256210704</v>
      </c>
      <c r="E1239" s="4">
        <f t="shared" si="54"/>
        <v>0.84266109509819143</v>
      </c>
    </row>
    <row r="1240" spans="1:5" x14ac:dyDescent="0.35">
      <c r="A1240" s="2">
        <v>43127</v>
      </c>
      <c r="B1240" s="48">
        <v>11440.700194999999</v>
      </c>
      <c r="C1240" s="4">
        <f t="shared" si="56"/>
        <v>2.410618137158127E-2</v>
      </c>
      <c r="D1240" s="4">
        <f t="shared" si="55"/>
        <v>-0.17562314739534313</v>
      </c>
      <c r="E1240" s="4">
        <f t="shared" si="54"/>
        <v>0.887755209122016</v>
      </c>
    </row>
    <row r="1241" spans="1:5" x14ac:dyDescent="0.35">
      <c r="A1241" s="2">
        <v>43128</v>
      </c>
      <c r="B1241" s="48">
        <v>11786.299805000001</v>
      </c>
      <c r="C1241" s="4">
        <f t="shared" si="56"/>
        <v>3.0207907218042562E-2</v>
      </c>
      <c r="D1241" s="4">
        <f t="shared" si="55"/>
        <v>-0.14881784826274203</v>
      </c>
      <c r="E1241" s="4">
        <f t="shared" si="54"/>
        <v>0.92277379607356802</v>
      </c>
    </row>
    <row r="1242" spans="1:5" x14ac:dyDescent="0.35">
      <c r="A1242" s="2">
        <v>43129</v>
      </c>
      <c r="B1242" s="48">
        <v>11296.400390999999</v>
      </c>
      <c r="C1242" s="4">
        <f t="shared" si="56"/>
        <v>-4.1565158031376059E-2</v>
      </c>
      <c r="D1242" s="4">
        <f t="shared" si="55"/>
        <v>-7.4118218877982533E-2</v>
      </c>
      <c r="E1242" s="4">
        <f t="shared" si="54"/>
        <v>0.81154863535373045</v>
      </c>
    </row>
    <row r="1243" spans="1:5" x14ac:dyDescent="0.35">
      <c r="A1243" s="2">
        <v>43130</v>
      </c>
      <c r="B1243" s="48">
        <v>10106.299805000001</v>
      </c>
      <c r="C1243" s="4">
        <f t="shared" si="56"/>
        <v>-0.10535219581524113</v>
      </c>
      <c r="D1243" s="4">
        <f t="shared" si="55"/>
        <v>-0.27244305083768838</v>
      </c>
      <c r="E1243" s="4">
        <f t="shared" si="54"/>
        <v>0.70998598797217338</v>
      </c>
    </row>
    <row r="1244" spans="1:5" x14ac:dyDescent="0.35">
      <c r="A1244" s="2">
        <v>43131</v>
      </c>
      <c r="B1244" s="48">
        <v>10221.099609000001</v>
      </c>
      <c r="C1244" s="4">
        <f t="shared" si="56"/>
        <v>1.1359231985499152E-2</v>
      </c>
      <c r="D1244" s="4">
        <f t="shared" si="55"/>
        <v>-0.22582060347171939</v>
      </c>
      <c r="E1244" s="4">
        <f t="shared" si="54"/>
        <v>0.66623250884636009</v>
      </c>
    </row>
    <row r="1245" spans="1:5" x14ac:dyDescent="0.35">
      <c r="A1245" s="2">
        <v>43132</v>
      </c>
      <c r="B1245" s="48">
        <v>9170.5400389999995</v>
      </c>
      <c r="C1245" s="4">
        <f t="shared" si="56"/>
        <v>-0.10278341961122761</v>
      </c>
      <c r="D1245" s="4">
        <f t="shared" si="55"/>
        <v>-0.42561507916200014</v>
      </c>
      <c r="E1245" s="4">
        <f t="shared" si="54"/>
        <v>0.51723825478941765</v>
      </c>
    </row>
    <row r="1246" spans="1:5" x14ac:dyDescent="0.35">
      <c r="A1246" s="2">
        <v>43133</v>
      </c>
      <c r="B1246" s="48">
        <v>8830.75</v>
      </c>
      <c r="C1246" s="4">
        <f t="shared" si="56"/>
        <v>-3.7052347795763163E-2</v>
      </c>
      <c r="D1246" s="4">
        <f t="shared" si="55"/>
        <v>-0.47727822228771166</v>
      </c>
      <c r="E1246" s="4">
        <f t="shared" si="54"/>
        <v>0.43420161806837587</v>
      </c>
    </row>
    <row r="1247" spans="1:5" x14ac:dyDescent="0.35">
      <c r="A1247" s="2">
        <v>43134</v>
      </c>
      <c r="B1247" s="48">
        <v>9174.9101559999999</v>
      </c>
      <c r="C1247" s="4">
        <f t="shared" si="56"/>
        <v>3.8972924836508716E-2</v>
      </c>
      <c r="D1247" s="4">
        <f t="shared" si="55"/>
        <v>-0.46450095530266</v>
      </c>
      <c r="E1247" s="4">
        <f t="shared" si="54"/>
        <v>0.45491364497453213</v>
      </c>
    </row>
    <row r="1248" spans="1:5" x14ac:dyDescent="0.35">
      <c r="A1248" s="2">
        <v>43135</v>
      </c>
      <c r="B1248" s="48">
        <v>8277.0097659999992</v>
      </c>
      <c r="C1248" s="4">
        <f t="shared" si="56"/>
        <v>-9.7864761042135373E-2</v>
      </c>
      <c r="D1248" s="4">
        <f t="shared" si="55"/>
        <v>-0.67969864252819445</v>
      </c>
      <c r="E1248" s="4">
        <f t="shared" si="54"/>
        <v>0.33315929346460049</v>
      </c>
    </row>
    <row r="1249" spans="1:5" x14ac:dyDescent="0.35">
      <c r="A1249" s="2">
        <v>43136</v>
      </c>
      <c r="B1249" s="48">
        <v>6955.2700199999999</v>
      </c>
      <c r="C1249" s="4">
        <f t="shared" si="56"/>
        <v>-0.15968807375694949</v>
      </c>
      <c r="D1249" s="4">
        <f t="shared" si="55"/>
        <v>-0.84498068054114672</v>
      </c>
      <c r="E1249" s="4">
        <f t="shared" si="54"/>
        <v>0.1697503326725861</v>
      </c>
    </row>
    <row r="1250" spans="1:5" x14ac:dyDescent="0.35">
      <c r="A1250" s="2">
        <v>43137</v>
      </c>
      <c r="B1250" s="48">
        <v>7754</v>
      </c>
      <c r="C1250" s="4">
        <f t="shared" si="56"/>
        <v>0.11483809797509492</v>
      </c>
      <c r="D1250" s="4">
        <f t="shared" si="55"/>
        <v>-0.67026922197952821</v>
      </c>
      <c r="E1250" s="4">
        <f t="shared" si="54"/>
        <v>0.33651621402935727</v>
      </c>
    </row>
    <row r="1251" spans="1:5" x14ac:dyDescent="0.35">
      <c r="A1251" s="2">
        <v>43138</v>
      </c>
      <c r="B1251" s="48">
        <v>7621.2998049999997</v>
      </c>
      <c r="C1251" s="4">
        <f t="shared" si="56"/>
        <v>-1.7113772891410917E-2</v>
      </c>
      <c r="D1251" s="4">
        <f t="shared" si="55"/>
        <v>-0.60803284490820741</v>
      </c>
      <c r="E1251" s="4">
        <f t="shared" si="54"/>
        <v>0.30208444635350107</v>
      </c>
    </row>
    <row r="1252" spans="1:5" x14ac:dyDescent="0.35">
      <c r="A1252" s="2">
        <v>43139</v>
      </c>
      <c r="B1252" s="48">
        <v>8265.5898440000001</v>
      </c>
      <c r="C1252" s="4">
        <f t="shared" si="56"/>
        <v>8.4538078213024725E-2</v>
      </c>
      <c r="D1252" s="4">
        <f t="shared" si="55"/>
        <v>-0.48561108545296805</v>
      </c>
      <c r="E1252" s="4">
        <f t="shared" si="54"/>
        <v>0.3424885250922991</v>
      </c>
    </row>
    <row r="1253" spans="1:5" x14ac:dyDescent="0.35">
      <c r="A1253" s="2">
        <v>43140</v>
      </c>
      <c r="B1253" s="48">
        <v>8736.9804690000001</v>
      </c>
      <c r="C1253" s="4">
        <f t="shared" si="56"/>
        <v>5.7030488313206451E-2</v>
      </c>
      <c r="D1253" s="4">
        <f t="shared" si="55"/>
        <v>-0.45447227560532988</v>
      </c>
      <c r="E1253" s="4">
        <f t="shared" si="54"/>
        <v>0.44189475093617592</v>
      </c>
    </row>
    <row r="1254" spans="1:5" x14ac:dyDescent="0.35">
      <c r="A1254" s="2">
        <v>43141</v>
      </c>
      <c r="B1254" s="48">
        <v>8621.9003909999992</v>
      </c>
      <c r="C1254" s="4">
        <f t="shared" si="56"/>
        <v>-1.3171607560337417E-2</v>
      </c>
      <c r="D1254" s="4">
        <f t="shared" si="55"/>
        <v>-0.36295754011411308</v>
      </c>
      <c r="E1254" s="4">
        <f t="shared" si="54"/>
        <v>0.50227729063292514</v>
      </c>
    </row>
    <row r="1255" spans="1:5" x14ac:dyDescent="0.35">
      <c r="A1255" s="2">
        <v>43142</v>
      </c>
      <c r="B1255" s="48">
        <v>8129.9702150000003</v>
      </c>
      <c r="C1255" s="4">
        <f t="shared" si="56"/>
        <v>-5.7055887181612808E-2</v>
      </c>
      <c r="D1255" s="4">
        <f t="shared" si="55"/>
        <v>-0.46289037700115232</v>
      </c>
      <c r="E1255" s="4">
        <f t="shared" si="54"/>
        <v>0.48458896497262238</v>
      </c>
    </row>
    <row r="1256" spans="1:5" x14ac:dyDescent="0.35">
      <c r="A1256" s="2">
        <v>43143</v>
      </c>
      <c r="B1256" s="48">
        <v>8926.5703130000002</v>
      </c>
      <c r="C1256" s="4">
        <f t="shared" si="56"/>
        <v>9.7983150852170686E-2</v>
      </c>
      <c r="D1256" s="4">
        <f t="shared" si="55"/>
        <v>-0.39205917932813072</v>
      </c>
      <c r="E1256" s="4">
        <f t="shared" si="54"/>
        <v>0.64667339110446975</v>
      </c>
    </row>
    <row r="1257" spans="1:5" x14ac:dyDescent="0.35">
      <c r="A1257" s="2">
        <v>43144</v>
      </c>
      <c r="B1257" s="48">
        <v>8598.3095699999994</v>
      </c>
      <c r="C1257" s="4">
        <f t="shared" si="56"/>
        <v>-3.6773445062315391E-2</v>
      </c>
      <c r="D1257" s="4">
        <f t="shared" si="55"/>
        <v>-0.3878721790615014</v>
      </c>
      <c r="E1257" s="4">
        <f t="shared" ref="E1257:E1320" si="57">SUM(C1166:C1257)</f>
        <v>0.50747754966255909</v>
      </c>
    </row>
    <row r="1258" spans="1:5" x14ac:dyDescent="0.35">
      <c r="A1258" s="2">
        <v>43145</v>
      </c>
      <c r="B1258" s="48">
        <v>9494.6298829999996</v>
      </c>
      <c r="C1258" s="4">
        <f t="shared" si="56"/>
        <v>0.10424378253689692</v>
      </c>
      <c r="D1258" s="4">
        <f t="shared" si="55"/>
        <v>-0.28709919270526085</v>
      </c>
      <c r="E1258" s="4">
        <f t="shared" si="57"/>
        <v>0.6000954644445623</v>
      </c>
    </row>
    <row r="1259" spans="1:5" x14ac:dyDescent="0.35">
      <c r="A1259" s="2">
        <v>43146</v>
      </c>
      <c r="B1259" s="48">
        <v>10166.400390999999</v>
      </c>
      <c r="C1259" s="4">
        <f t="shared" si="56"/>
        <v>7.0752679807223995E-2</v>
      </c>
      <c r="D1259" s="4">
        <f t="shared" ref="D1259:D1322" si="58">SUM(C1230:C1259)</f>
        <v>-4.7798499332944555E-2</v>
      </c>
      <c r="E1259" s="4">
        <f t="shared" si="57"/>
        <v>0.56840455626248565</v>
      </c>
    </row>
    <row r="1260" spans="1:5" x14ac:dyDescent="0.35">
      <c r="A1260" s="2">
        <v>43147</v>
      </c>
      <c r="B1260" s="48">
        <v>10233.900390999999</v>
      </c>
      <c r="C1260" s="4">
        <f t="shared" si="56"/>
        <v>6.6395181582417084E-3</v>
      </c>
      <c r="D1260" s="4">
        <f t="shared" si="58"/>
        <v>-1.4885068725288164E-2</v>
      </c>
      <c r="E1260" s="4">
        <f t="shared" si="57"/>
        <v>0.49902099218276597</v>
      </c>
    </row>
    <row r="1261" spans="1:5" x14ac:dyDescent="0.35">
      <c r="A1261" s="2">
        <v>43148</v>
      </c>
      <c r="B1261" s="48">
        <v>11112.700194999999</v>
      </c>
      <c r="C1261" s="4">
        <f t="shared" si="56"/>
        <v>8.5871443968014605E-2</v>
      </c>
      <c r="D1261" s="4">
        <f t="shared" si="58"/>
        <v>4.5397758972134383E-2</v>
      </c>
      <c r="E1261" s="4">
        <f t="shared" si="57"/>
        <v>0.60556140408771275</v>
      </c>
    </row>
    <row r="1262" spans="1:5" x14ac:dyDescent="0.35">
      <c r="A1262" s="2">
        <v>43149</v>
      </c>
      <c r="B1262" s="48">
        <v>10551.799805000001</v>
      </c>
      <c r="C1262" s="4">
        <f t="shared" si="56"/>
        <v>-5.0473816458430854E-2</v>
      </c>
      <c r="D1262" s="4">
        <f t="shared" si="58"/>
        <v>-1.6622998678389234E-2</v>
      </c>
      <c r="E1262" s="4">
        <f t="shared" si="57"/>
        <v>0.54455966301964209</v>
      </c>
    </row>
    <row r="1263" spans="1:5" x14ac:dyDescent="0.35">
      <c r="A1263" s="2">
        <v>43150</v>
      </c>
      <c r="B1263" s="48">
        <v>11225.299805000001</v>
      </c>
      <c r="C1263" s="4">
        <f t="shared" si="56"/>
        <v>6.3827973658186821E-2</v>
      </c>
      <c r="D1263" s="4">
        <f t="shared" si="58"/>
        <v>-6.4086077321768631E-2</v>
      </c>
      <c r="E1263" s="4">
        <f t="shared" si="57"/>
        <v>0.57676560948978262</v>
      </c>
    </row>
    <row r="1264" spans="1:5" x14ac:dyDescent="0.35">
      <c r="A1264" s="2">
        <v>43151</v>
      </c>
      <c r="B1264" s="48">
        <v>11403.700194999999</v>
      </c>
      <c r="C1264" s="4">
        <f t="shared" si="56"/>
        <v>1.5892706038954652E-2</v>
      </c>
      <c r="D1264" s="4">
        <f t="shared" si="58"/>
        <v>5.2518344665556049E-2</v>
      </c>
      <c r="E1264" s="4">
        <f t="shared" si="57"/>
        <v>0.57223280523501074</v>
      </c>
    </row>
    <row r="1265" spans="1:5" x14ac:dyDescent="0.35">
      <c r="A1265" s="2">
        <v>43152</v>
      </c>
      <c r="B1265" s="48">
        <v>10690.400390999999</v>
      </c>
      <c r="C1265" s="4">
        <f t="shared" si="56"/>
        <v>-6.2549855906659957E-2</v>
      </c>
      <c r="D1265" s="4">
        <f t="shared" si="58"/>
        <v>4.7614478064124777E-2</v>
      </c>
      <c r="E1265" s="4">
        <f t="shared" si="57"/>
        <v>0.52545975303555348</v>
      </c>
    </row>
    <row r="1266" spans="1:5" x14ac:dyDescent="0.35">
      <c r="A1266" s="2">
        <v>43153</v>
      </c>
      <c r="B1266" s="48">
        <v>10005</v>
      </c>
      <c r="C1266" s="4">
        <f t="shared" si="56"/>
        <v>-6.4113631476050426E-2</v>
      </c>
      <c r="D1266" s="4">
        <f t="shared" si="58"/>
        <v>-1.0735939391161353E-2</v>
      </c>
      <c r="E1266" s="4">
        <f t="shared" si="57"/>
        <v>0.43876104261459126</v>
      </c>
    </row>
    <row r="1267" spans="1:5" x14ac:dyDescent="0.35">
      <c r="A1267" s="2">
        <v>43154</v>
      </c>
      <c r="B1267" s="48">
        <v>10301.099609000001</v>
      </c>
      <c r="C1267" s="4">
        <f t="shared" si="56"/>
        <v>2.9595163318340889E-2</v>
      </c>
      <c r="D1267" s="4">
        <f t="shared" si="58"/>
        <v>-2.6317617405109961E-2</v>
      </c>
      <c r="E1267" s="4">
        <f t="shared" si="57"/>
        <v>0.49437892222766955</v>
      </c>
    </row>
    <row r="1268" spans="1:5" x14ac:dyDescent="0.35">
      <c r="A1268" s="2">
        <v>43155</v>
      </c>
      <c r="B1268" s="48">
        <v>9813.0703130000002</v>
      </c>
      <c r="C1268" s="4">
        <f t="shared" si="56"/>
        <v>-4.7376427228566276E-2</v>
      </c>
      <c r="D1268" s="4">
        <f t="shared" si="58"/>
        <v>-6.4890763073213842E-2</v>
      </c>
      <c r="E1268" s="4">
        <f t="shared" si="57"/>
        <v>0.42026701065693517</v>
      </c>
    </row>
    <row r="1269" spans="1:5" x14ac:dyDescent="0.35">
      <c r="A1269" s="2">
        <v>43156</v>
      </c>
      <c r="B1269" s="48">
        <v>9664.7304690000001</v>
      </c>
      <c r="C1269" s="4">
        <f t="shared" si="56"/>
        <v>-1.5116557740698644E-2</v>
      </c>
      <c r="D1269" s="4">
        <f t="shared" si="58"/>
        <v>-7.2191629307787442E-2</v>
      </c>
      <c r="E1269" s="4">
        <f t="shared" si="57"/>
        <v>0.34006084281318361</v>
      </c>
    </row>
    <row r="1270" spans="1:5" x14ac:dyDescent="0.35">
      <c r="A1270" s="2">
        <v>43157</v>
      </c>
      <c r="B1270" s="48">
        <v>10366.700194999999</v>
      </c>
      <c r="C1270" s="4">
        <f t="shared" si="56"/>
        <v>7.2632105804874225E-2</v>
      </c>
      <c r="D1270" s="4">
        <f t="shared" si="58"/>
        <v>-2.3665704874494486E-2</v>
      </c>
      <c r="E1270" s="4">
        <f t="shared" si="57"/>
        <v>0.35130803238767172</v>
      </c>
    </row>
    <row r="1271" spans="1:5" x14ac:dyDescent="0.35">
      <c r="A1271" s="2">
        <v>43158</v>
      </c>
      <c r="B1271" s="48">
        <v>10725.599609000001</v>
      </c>
      <c r="C1271" s="4">
        <f t="shared" si="56"/>
        <v>3.4620410279936786E-2</v>
      </c>
      <c r="D1271" s="4">
        <f t="shared" si="58"/>
        <v>-1.9253201812600262E-2</v>
      </c>
      <c r="E1271" s="4">
        <f t="shared" si="57"/>
        <v>0.33364858626101157</v>
      </c>
    </row>
    <row r="1272" spans="1:5" x14ac:dyDescent="0.35">
      <c r="A1272" s="2">
        <v>43159</v>
      </c>
      <c r="B1272" s="48">
        <v>10397.900390999999</v>
      </c>
      <c r="C1272" s="4">
        <f t="shared" si="56"/>
        <v>-3.0552997496291479E-2</v>
      </c>
      <c r="D1272" s="4">
        <f t="shared" si="58"/>
        <v>-8.2410412775156816E-3</v>
      </c>
      <c r="E1272" s="4">
        <f t="shared" si="57"/>
        <v>0.27860570955125319</v>
      </c>
    </row>
    <row r="1273" spans="1:5" x14ac:dyDescent="0.35">
      <c r="A1273" s="2">
        <v>43160</v>
      </c>
      <c r="B1273" s="48">
        <v>10951</v>
      </c>
      <c r="C1273" s="4">
        <f t="shared" si="56"/>
        <v>5.3193393685396551E-2</v>
      </c>
      <c r="D1273" s="4">
        <f t="shared" si="58"/>
        <v>0.150304548223122</v>
      </c>
      <c r="E1273" s="4">
        <f t="shared" si="57"/>
        <v>0.34871856244642585</v>
      </c>
    </row>
    <row r="1274" spans="1:5" x14ac:dyDescent="0.35">
      <c r="A1274" s="2">
        <v>43161</v>
      </c>
      <c r="B1274" s="48">
        <v>11086.400390999999</v>
      </c>
      <c r="C1274" s="4">
        <f t="shared" si="56"/>
        <v>1.2364203360423653E-2</v>
      </c>
      <c r="D1274" s="4">
        <f t="shared" si="58"/>
        <v>0.1513095195980465</v>
      </c>
      <c r="E1274" s="4">
        <f t="shared" si="57"/>
        <v>0.32619522906310217</v>
      </c>
    </row>
    <row r="1275" spans="1:5" x14ac:dyDescent="0.35">
      <c r="A1275" s="2">
        <v>43162</v>
      </c>
      <c r="B1275" s="48">
        <v>11489.700194999999</v>
      </c>
      <c r="C1275" s="4">
        <f t="shared" si="56"/>
        <v>3.6377885497208107E-2</v>
      </c>
      <c r="D1275" s="4">
        <f t="shared" si="58"/>
        <v>0.29047082470648222</v>
      </c>
      <c r="E1275" s="4">
        <f t="shared" si="57"/>
        <v>0.29006685788133646</v>
      </c>
    </row>
    <row r="1276" spans="1:5" x14ac:dyDescent="0.35">
      <c r="A1276" s="2">
        <v>43163</v>
      </c>
      <c r="B1276" s="48">
        <v>11512.599609000001</v>
      </c>
      <c r="C1276" s="4">
        <f t="shared" si="56"/>
        <v>1.9930384267090595E-3</v>
      </c>
      <c r="D1276" s="4">
        <f t="shared" si="58"/>
        <v>0.32951621092895444</v>
      </c>
      <c r="E1276" s="4">
        <f t="shared" si="57"/>
        <v>0.28303988796892765</v>
      </c>
    </row>
    <row r="1277" spans="1:5" x14ac:dyDescent="0.35">
      <c r="A1277" s="2">
        <v>43164</v>
      </c>
      <c r="B1277" s="48">
        <v>11573.299805000001</v>
      </c>
      <c r="C1277" s="4">
        <f t="shared" si="56"/>
        <v>5.2725012648358049E-3</v>
      </c>
      <c r="D1277" s="4">
        <f t="shared" si="58"/>
        <v>0.29581578735728153</v>
      </c>
      <c r="E1277" s="4">
        <f t="shared" si="57"/>
        <v>0.26586457217697623</v>
      </c>
    </row>
    <row r="1278" spans="1:5" x14ac:dyDescent="0.35">
      <c r="A1278" s="2">
        <v>43165</v>
      </c>
      <c r="B1278" s="48">
        <v>10779.900390999999</v>
      </c>
      <c r="C1278" s="4">
        <f t="shared" si="56"/>
        <v>-6.8554295435881651E-2</v>
      </c>
      <c r="D1278" s="4">
        <f t="shared" si="58"/>
        <v>0.32512625296353526</v>
      </c>
      <c r="E1278" s="4">
        <f t="shared" si="57"/>
        <v>0.16781331525952647</v>
      </c>
    </row>
    <row r="1279" spans="1:5" x14ac:dyDescent="0.35">
      <c r="A1279" s="2">
        <v>43166</v>
      </c>
      <c r="B1279" s="48">
        <v>9965.5703130000002</v>
      </c>
      <c r="C1279" s="4">
        <f t="shared" si="56"/>
        <v>-7.5541521578425086E-2</v>
      </c>
      <c r="D1279" s="4">
        <f t="shared" si="58"/>
        <v>0.40927280514205966</v>
      </c>
      <c r="E1279" s="4">
        <f t="shared" si="57"/>
        <v>7.0010873763872605E-2</v>
      </c>
    </row>
    <row r="1280" spans="1:5" x14ac:dyDescent="0.35">
      <c r="A1280" s="2">
        <v>43167</v>
      </c>
      <c r="B1280" s="48">
        <v>9395.0097659999992</v>
      </c>
      <c r="C1280" s="4">
        <f t="shared" si="56"/>
        <v>-5.7253175591537309E-2</v>
      </c>
      <c r="D1280" s="4">
        <f t="shared" si="58"/>
        <v>0.23718153157542743</v>
      </c>
      <c r="E1280" s="4">
        <f t="shared" si="57"/>
        <v>-0.18652564085103107</v>
      </c>
    </row>
    <row r="1281" spans="1:5" x14ac:dyDescent="0.35">
      <c r="A1281" s="2">
        <v>43168</v>
      </c>
      <c r="B1281" s="48">
        <v>9337.5498050000006</v>
      </c>
      <c r="C1281" s="4">
        <f t="shared" si="56"/>
        <v>-6.116008650458582E-3</v>
      </c>
      <c r="D1281" s="4">
        <f t="shared" si="58"/>
        <v>0.24817929581637976</v>
      </c>
      <c r="E1281" s="4">
        <f t="shared" si="57"/>
        <v>-0.44511334379530043</v>
      </c>
    </row>
    <row r="1282" spans="1:5" x14ac:dyDescent="0.35">
      <c r="A1282" s="2">
        <v>43169</v>
      </c>
      <c r="B1282" s="48">
        <v>8866</v>
      </c>
      <c r="C1282" s="4">
        <f t="shared" si="56"/>
        <v>-5.0500379098111892E-2</v>
      </c>
      <c r="D1282" s="4">
        <f t="shared" si="58"/>
        <v>0.11314083850524315</v>
      </c>
      <c r="E1282" s="4">
        <f t="shared" si="57"/>
        <v>-0.4212941037912139</v>
      </c>
    </row>
    <row r="1283" spans="1:5" x14ac:dyDescent="0.35">
      <c r="A1283" s="2">
        <v>43170</v>
      </c>
      <c r="B1283" s="48">
        <v>9578.6298829999996</v>
      </c>
      <c r="C1283" s="4">
        <f t="shared" si="56"/>
        <v>8.0377834762012101E-2</v>
      </c>
      <c r="D1283" s="4">
        <f t="shared" si="58"/>
        <v>0.1364881849540488</v>
      </c>
      <c r="E1283" s="4">
        <f t="shared" si="57"/>
        <v>-0.25695425693637686</v>
      </c>
    </row>
    <row r="1284" spans="1:5" x14ac:dyDescent="0.35">
      <c r="A1284" s="2">
        <v>43171</v>
      </c>
      <c r="B1284" s="48">
        <v>9205.1201170000004</v>
      </c>
      <c r="C1284" s="4">
        <f t="shared" si="56"/>
        <v>-3.8994070191906927E-2</v>
      </c>
      <c r="D1284" s="4">
        <f t="shared" si="58"/>
        <v>0.11066572232247929</v>
      </c>
      <c r="E1284" s="4">
        <f t="shared" si="57"/>
        <v>-0.31421137494941587</v>
      </c>
    </row>
    <row r="1285" spans="1:5" x14ac:dyDescent="0.35">
      <c r="A1285" s="2">
        <v>43172</v>
      </c>
      <c r="B1285" s="48">
        <v>9194.8496090000008</v>
      </c>
      <c r="C1285" s="4">
        <f t="shared" si="56"/>
        <v>-1.1157386182317763E-3</v>
      </c>
      <c r="D1285" s="4">
        <f t="shared" si="58"/>
        <v>0.16660587088586032</v>
      </c>
      <c r="E1285" s="4">
        <f t="shared" si="57"/>
        <v>-0.41117713055346794</v>
      </c>
    </row>
    <row r="1286" spans="1:5" x14ac:dyDescent="0.35">
      <c r="A1286" s="2">
        <v>43173</v>
      </c>
      <c r="B1286" s="48">
        <v>8269.8095699999994</v>
      </c>
      <c r="C1286" s="4">
        <f t="shared" si="56"/>
        <v>-0.10060415105588716</v>
      </c>
      <c r="D1286" s="4">
        <f t="shared" si="58"/>
        <v>-3.1981431022197526E-2</v>
      </c>
      <c r="E1286" s="4">
        <f t="shared" si="57"/>
        <v>-0.5400392517058622</v>
      </c>
    </row>
    <row r="1287" spans="1:5" x14ac:dyDescent="0.35">
      <c r="A1287" s="2">
        <v>43174</v>
      </c>
      <c r="B1287" s="48">
        <v>8300.8603519999997</v>
      </c>
      <c r="C1287" s="4">
        <f t="shared" si="56"/>
        <v>3.7547154788959425E-3</v>
      </c>
      <c r="D1287" s="4">
        <f t="shared" si="58"/>
        <v>8.5467295190138071E-3</v>
      </c>
      <c r="E1287" s="4">
        <f t="shared" si="57"/>
        <v>-0.47845059905716647</v>
      </c>
    </row>
    <row r="1288" spans="1:5" x14ac:dyDescent="0.35">
      <c r="A1288" s="2">
        <v>43175</v>
      </c>
      <c r="B1288" s="48">
        <v>8338.3496090000008</v>
      </c>
      <c r="C1288" s="4">
        <f t="shared" si="56"/>
        <v>4.5163098052805051E-3</v>
      </c>
      <c r="D1288" s="4">
        <f t="shared" si="58"/>
        <v>-9.1180743212602611E-2</v>
      </c>
      <c r="E1288" s="4">
        <f t="shared" si="57"/>
        <v>-0.48342958967580996</v>
      </c>
    </row>
    <row r="1289" spans="1:5" x14ac:dyDescent="0.35">
      <c r="A1289" s="2">
        <v>43176</v>
      </c>
      <c r="B1289" s="48">
        <v>7916.8798829999996</v>
      </c>
      <c r="C1289" s="4">
        <f t="shared" si="56"/>
        <v>-5.0545940835232894E-2</v>
      </c>
      <c r="D1289" s="4">
        <f t="shared" si="58"/>
        <v>-0.2124793638550595</v>
      </c>
      <c r="E1289" s="4">
        <f t="shared" si="57"/>
        <v>-0.60297458816619864</v>
      </c>
    </row>
    <row r="1290" spans="1:5" x14ac:dyDescent="0.35">
      <c r="A1290" s="2">
        <v>43177</v>
      </c>
      <c r="B1290" s="48">
        <v>8223.6796880000002</v>
      </c>
      <c r="C1290" s="4">
        <f t="shared" si="56"/>
        <v>3.8752615870653262E-2</v>
      </c>
      <c r="D1290" s="4">
        <f t="shared" si="58"/>
        <v>-0.18036626614264795</v>
      </c>
      <c r="E1290" s="4">
        <f t="shared" si="57"/>
        <v>-0.66534074297039869</v>
      </c>
    </row>
    <row r="1291" spans="1:5" x14ac:dyDescent="0.35">
      <c r="A1291" s="2">
        <v>43178</v>
      </c>
      <c r="B1291" s="48">
        <v>8630.6503909999992</v>
      </c>
      <c r="C1291" s="4">
        <f t="shared" si="56"/>
        <v>4.9487664700006651E-2</v>
      </c>
      <c r="D1291" s="4">
        <f t="shared" si="58"/>
        <v>-0.2167500454106559</v>
      </c>
      <c r="E1291" s="4">
        <f t="shared" si="57"/>
        <v>-0.59756348053691144</v>
      </c>
    </row>
    <row r="1292" spans="1:5" x14ac:dyDescent="0.35">
      <c r="A1292" s="2">
        <v>43179</v>
      </c>
      <c r="B1292" s="48">
        <v>8913.4697269999997</v>
      </c>
      <c r="C1292" s="4">
        <f t="shared" si="56"/>
        <v>3.2769179979173169E-2</v>
      </c>
      <c r="D1292" s="4">
        <f t="shared" si="58"/>
        <v>-0.13350704897305188</v>
      </c>
      <c r="E1292" s="4">
        <f t="shared" si="57"/>
        <v>-0.5634045174287895</v>
      </c>
    </row>
    <row r="1293" spans="1:5" x14ac:dyDescent="0.35">
      <c r="A1293" s="2">
        <v>43180</v>
      </c>
      <c r="B1293" s="48">
        <v>8929.2802730000003</v>
      </c>
      <c r="C1293" s="4">
        <f t="shared" si="56"/>
        <v>1.7737813089899745E-3</v>
      </c>
      <c r="D1293" s="4">
        <f t="shared" si="58"/>
        <v>-0.19556124132224872</v>
      </c>
      <c r="E1293" s="4">
        <f t="shared" si="57"/>
        <v>-0.49165657792066919</v>
      </c>
    </row>
    <row r="1294" spans="1:5" x14ac:dyDescent="0.35">
      <c r="A1294" s="2">
        <v>43181</v>
      </c>
      <c r="B1294" s="48">
        <v>8728.4697269999997</v>
      </c>
      <c r="C1294" s="4">
        <f t="shared" ref="C1294:C1357" si="59">+B1294/B1293-1</f>
        <v>-2.2488995737674822E-2</v>
      </c>
      <c r="D1294" s="4">
        <f t="shared" si="58"/>
        <v>-0.2339429430988782</v>
      </c>
      <c r="E1294" s="4">
        <f t="shared" si="57"/>
        <v>-0.44933603867062166</v>
      </c>
    </row>
    <row r="1295" spans="1:5" x14ac:dyDescent="0.35">
      <c r="A1295" s="2">
        <v>43182</v>
      </c>
      <c r="B1295" s="48">
        <v>8879.6201170000004</v>
      </c>
      <c r="C1295" s="4">
        <f t="shared" si="59"/>
        <v>1.731694039476861E-2</v>
      </c>
      <c r="D1295" s="4">
        <f t="shared" si="58"/>
        <v>-0.15407614679744963</v>
      </c>
      <c r="E1295" s="4">
        <f t="shared" si="57"/>
        <v>-0.38259239102720688</v>
      </c>
    </row>
    <row r="1296" spans="1:5" x14ac:dyDescent="0.35">
      <c r="A1296" s="2">
        <v>43183</v>
      </c>
      <c r="B1296" s="48">
        <v>8668.1201170000004</v>
      </c>
      <c r="C1296" s="4">
        <f t="shared" si="59"/>
        <v>-2.3818586517579066E-2</v>
      </c>
      <c r="D1296" s="4">
        <f t="shared" si="58"/>
        <v>-0.11378110183897827</v>
      </c>
      <c r="E1296" s="4">
        <f t="shared" si="57"/>
        <v>-0.28168067252289442</v>
      </c>
    </row>
    <row r="1297" spans="1:5" x14ac:dyDescent="0.35">
      <c r="A1297" s="2">
        <v>43184</v>
      </c>
      <c r="B1297" s="48">
        <v>8495.7802730000003</v>
      </c>
      <c r="C1297" s="4">
        <f t="shared" si="59"/>
        <v>-1.9882032283102036E-2</v>
      </c>
      <c r="D1297" s="4">
        <f t="shared" si="58"/>
        <v>-0.1632582974404212</v>
      </c>
      <c r="E1297" s="4">
        <f t="shared" si="57"/>
        <v>-0.36427329939444941</v>
      </c>
    </row>
    <row r="1298" spans="1:5" x14ac:dyDescent="0.35">
      <c r="A1298" s="2">
        <v>43185</v>
      </c>
      <c r="B1298" s="48">
        <v>8209.4003909999992</v>
      </c>
      <c r="C1298" s="4">
        <f t="shared" si="59"/>
        <v>-3.3708485012274858E-2</v>
      </c>
      <c r="D1298" s="4">
        <f t="shared" si="58"/>
        <v>-0.14959035522412978</v>
      </c>
      <c r="E1298" s="4">
        <f t="shared" si="57"/>
        <v>-0.34536665026744817</v>
      </c>
    </row>
    <row r="1299" spans="1:5" x14ac:dyDescent="0.35">
      <c r="A1299" s="2">
        <v>43186</v>
      </c>
      <c r="B1299" s="48">
        <v>7833.0400390000004</v>
      </c>
      <c r="C1299" s="4">
        <f t="shared" si="59"/>
        <v>-4.5845047637413816E-2</v>
      </c>
      <c r="D1299" s="4">
        <f t="shared" si="58"/>
        <v>-0.18031884512084495</v>
      </c>
      <c r="E1299" s="4">
        <f t="shared" si="57"/>
        <v>-0.39845004725724953</v>
      </c>
    </row>
    <row r="1300" spans="1:5" x14ac:dyDescent="0.35">
      <c r="A1300" s="2">
        <v>43187</v>
      </c>
      <c r="B1300" s="48">
        <v>7954.4799800000001</v>
      </c>
      <c r="C1300" s="4">
        <f t="shared" si="59"/>
        <v>1.5503551672832128E-2</v>
      </c>
      <c r="D1300" s="4">
        <f t="shared" si="58"/>
        <v>-0.23744739925288705</v>
      </c>
      <c r="E1300" s="4">
        <f t="shared" si="57"/>
        <v>-0.53075139868222554</v>
      </c>
    </row>
    <row r="1301" spans="1:5" x14ac:dyDescent="0.35">
      <c r="A1301" s="2">
        <v>43188</v>
      </c>
      <c r="B1301" s="48">
        <v>7165.7001950000003</v>
      </c>
      <c r="C1301" s="4">
        <f t="shared" si="59"/>
        <v>-9.9161703465623585E-2</v>
      </c>
      <c r="D1301" s="4">
        <f t="shared" si="58"/>
        <v>-0.37122951299844742</v>
      </c>
      <c r="E1301" s="4">
        <f t="shared" si="57"/>
        <v>-0.61368309878353089</v>
      </c>
    </row>
    <row r="1302" spans="1:5" x14ac:dyDescent="0.35">
      <c r="A1302" s="2">
        <v>43189</v>
      </c>
      <c r="B1302" s="48">
        <v>6890.5200199999999</v>
      </c>
      <c r="C1302" s="4">
        <f t="shared" si="59"/>
        <v>-3.8402412536323038E-2</v>
      </c>
      <c r="D1302" s="4">
        <f t="shared" si="58"/>
        <v>-0.37907892803847898</v>
      </c>
      <c r="E1302" s="4">
        <f t="shared" si="57"/>
        <v>-0.57430036752467128</v>
      </c>
    </row>
    <row r="1303" spans="1:5" x14ac:dyDescent="0.35">
      <c r="A1303" s="2">
        <v>43190</v>
      </c>
      <c r="B1303" s="48">
        <v>6973.5297849999997</v>
      </c>
      <c r="C1303" s="4">
        <f t="shared" si="59"/>
        <v>1.2046952154417978E-2</v>
      </c>
      <c r="D1303" s="4">
        <f t="shared" si="58"/>
        <v>-0.42022536956945755</v>
      </c>
      <c r="E1303" s="4">
        <f t="shared" si="57"/>
        <v>-0.56565602345569477</v>
      </c>
    </row>
    <row r="1304" spans="1:5" x14ac:dyDescent="0.35">
      <c r="A1304" s="2">
        <v>43191</v>
      </c>
      <c r="B1304" s="48">
        <v>6844.2299800000001</v>
      </c>
      <c r="C1304" s="4">
        <f t="shared" si="59"/>
        <v>-1.8541514697208661E-2</v>
      </c>
      <c r="D1304" s="4">
        <f t="shared" si="58"/>
        <v>-0.45113108762708987</v>
      </c>
      <c r="E1304" s="4">
        <f t="shared" si="57"/>
        <v>-0.46793275073676788</v>
      </c>
    </row>
    <row r="1305" spans="1:5" x14ac:dyDescent="0.35">
      <c r="A1305" s="2">
        <v>43192</v>
      </c>
      <c r="B1305" s="48">
        <v>7083.7998049999997</v>
      </c>
      <c r="C1305" s="4">
        <f t="shared" si="59"/>
        <v>3.5003181614303269E-2</v>
      </c>
      <c r="D1305" s="4">
        <f t="shared" si="58"/>
        <v>-0.4525057915099947</v>
      </c>
      <c r="E1305" s="4">
        <f t="shared" si="57"/>
        <v>-0.52590220526692932</v>
      </c>
    </row>
    <row r="1306" spans="1:5" x14ac:dyDescent="0.35">
      <c r="A1306" s="2">
        <v>43193</v>
      </c>
      <c r="B1306" s="48">
        <v>7456.1098629999997</v>
      </c>
      <c r="C1306" s="4">
        <f t="shared" si="59"/>
        <v>5.2557958757842194E-2</v>
      </c>
      <c r="D1306" s="4">
        <f t="shared" si="58"/>
        <v>-0.40194087117886157</v>
      </c>
      <c r="E1306" s="4">
        <f t="shared" si="57"/>
        <v>-0.43808103112861729</v>
      </c>
    </row>
    <row r="1307" spans="1:5" x14ac:dyDescent="0.35">
      <c r="A1307" s="2">
        <v>43194</v>
      </c>
      <c r="B1307" s="48">
        <v>6853.8398440000001</v>
      </c>
      <c r="C1307" s="4">
        <f t="shared" si="59"/>
        <v>-8.0775368129792247E-2</v>
      </c>
      <c r="D1307" s="4">
        <f t="shared" si="58"/>
        <v>-0.48798874057348962</v>
      </c>
      <c r="E1307" s="4">
        <f t="shared" si="57"/>
        <v>-0.61586745533746268</v>
      </c>
    </row>
    <row r="1308" spans="1:5" x14ac:dyDescent="0.35">
      <c r="A1308" s="2">
        <v>43195</v>
      </c>
      <c r="B1308" s="48">
        <v>6811.4702150000003</v>
      </c>
      <c r="C1308" s="4">
        <f t="shared" si="59"/>
        <v>-6.1818819762896604E-3</v>
      </c>
      <c r="D1308" s="4">
        <f t="shared" si="58"/>
        <v>-0.42561632711389763</v>
      </c>
      <c r="E1308" s="4">
        <f t="shared" si="57"/>
        <v>-0.63666013264370069</v>
      </c>
    </row>
    <row r="1309" spans="1:5" x14ac:dyDescent="0.35">
      <c r="A1309" s="2">
        <v>43196</v>
      </c>
      <c r="B1309" s="48">
        <v>6636.3198240000002</v>
      </c>
      <c r="C1309" s="4">
        <f t="shared" si="59"/>
        <v>-2.571403609962053E-2</v>
      </c>
      <c r="D1309" s="4">
        <f t="shared" si="58"/>
        <v>-0.37578884163509307</v>
      </c>
      <c r="E1309" s="4">
        <f t="shared" si="57"/>
        <v>-0.68856982659477828</v>
      </c>
    </row>
    <row r="1310" spans="1:5" x14ac:dyDescent="0.35">
      <c r="A1310" s="2">
        <v>43197</v>
      </c>
      <c r="B1310" s="48">
        <v>6911.0898440000001</v>
      </c>
      <c r="C1310" s="4">
        <f t="shared" si="59"/>
        <v>4.1403974987206604E-2</v>
      </c>
      <c r="D1310" s="4">
        <f t="shared" si="58"/>
        <v>-0.27713169105634916</v>
      </c>
      <c r="E1310" s="4">
        <f t="shared" si="57"/>
        <v>-0.76449877779097075</v>
      </c>
    </row>
    <row r="1311" spans="1:5" x14ac:dyDescent="0.35">
      <c r="A1311" s="2">
        <v>43198</v>
      </c>
      <c r="B1311" s="48">
        <v>7023.5200199999999</v>
      </c>
      <c r="C1311" s="4">
        <f t="shared" si="59"/>
        <v>1.626808195781293E-2</v>
      </c>
      <c r="D1311" s="4">
        <f t="shared" si="58"/>
        <v>-0.25474760044807765</v>
      </c>
      <c r="E1311" s="4">
        <f t="shared" si="57"/>
        <v>-0.7538246600891606</v>
      </c>
    </row>
    <row r="1312" spans="1:5" x14ac:dyDescent="0.35">
      <c r="A1312" s="2">
        <v>43199</v>
      </c>
      <c r="B1312" s="48">
        <v>6770.7299800000001</v>
      </c>
      <c r="C1312" s="4">
        <f t="shared" si="59"/>
        <v>-3.5991929869945705E-2</v>
      </c>
      <c r="D1312" s="4">
        <f t="shared" si="58"/>
        <v>-0.24023915121991146</v>
      </c>
      <c r="E1312" s="4">
        <f t="shared" si="57"/>
        <v>-0.72994322937258271</v>
      </c>
    </row>
    <row r="1313" spans="1:5" x14ac:dyDescent="0.35">
      <c r="A1313" s="2">
        <v>43200</v>
      </c>
      <c r="B1313" s="48">
        <v>6834.7597660000001</v>
      </c>
      <c r="C1313" s="4">
        <f t="shared" si="59"/>
        <v>9.4568512094170831E-3</v>
      </c>
      <c r="D1313" s="4">
        <f t="shared" si="58"/>
        <v>-0.31116013477250648</v>
      </c>
      <c r="E1313" s="4">
        <f t="shared" si="57"/>
        <v>-0.64113622820043392</v>
      </c>
    </row>
    <row r="1314" spans="1:5" x14ac:dyDescent="0.35">
      <c r="A1314" s="2">
        <v>43201</v>
      </c>
      <c r="B1314" s="48">
        <v>6968.3198240000002</v>
      </c>
      <c r="C1314" s="4">
        <f t="shared" si="59"/>
        <v>1.9541295169495765E-2</v>
      </c>
      <c r="D1314" s="4">
        <f t="shared" si="58"/>
        <v>-0.25262476941110379</v>
      </c>
      <c r="E1314" s="4">
        <f t="shared" si="57"/>
        <v>-0.58371125178872352</v>
      </c>
    </row>
    <row r="1315" spans="1:5" x14ac:dyDescent="0.35">
      <c r="A1315" s="2">
        <v>43202</v>
      </c>
      <c r="B1315" s="48">
        <v>7889.25</v>
      </c>
      <c r="C1315" s="4">
        <f t="shared" si="59"/>
        <v>0.13215957350696939</v>
      </c>
      <c r="D1315" s="4">
        <f t="shared" si="58"/>
        <v>-0.11934945728590263</v>
      </c>
      <c r="E1315" s="4">
        <f t="shared" si="57"/>
        <v>-0.47744335674732241</v>
      </c>
    </row>
    <row r="1316" spans="1:5" x14ac:dyDescent="0.35">
      <c r="A1316" s="2">
        <v>43203</v>
      </c>
      <c r="B1316" s="48">
        <v>7895.9599609999996</v>
      </c>
      <c r="C1316" s="4">
        <f t="shared" si="59"/>
        <v>8.5051950438885804E-4</v>
      </c>
      <c r="D1316" s="4">
        <f t="shared" si="58"/>
        <v>-1.789478672562661E-2</v>
      </c>
      <c r="E1316" s="4">
        <f t="shared" si="57"/>
        <v>-0.37190649419137933</v>
      </c>
    </row>
    <row r="1317" spans="1:5" x14ac:dyDescent="0.35">
      <c r="A1317" s="2">
        <v>43204</v>
      </c>
      <c r="B1317" s="48">
        <v>7986.2402339999999</v>
      </c>
      <c r="C1317" s="4">
        <f t="shared" si="59"/>
        <v>1.143372983727331E-2</v>
      </c>
      <c r="D1317" s="4">
        <f t="shared" si="58"/>
        <v>-1.0215772367249243E-2</v>
      </c>
      <c r="E1317" s="4">
        <f t="shared" si="57"/>
        <v>-0.40334971405953246</v>
      </c>
    </row>
    <row r="1318" spans="1:5" x14ac:dyDescent="0.35">
      <c r="A1318" s="2">
        <v>43205</v>
      </c>
      <c r="B1318" s="48">
        <v>8329.1103519999997</v>
      </c>
      <c r="C1318" s="4">
        <f t="shared" si="59"/>
        <v>4.2932607579257542E-2</v>
      </c>
      <c r="D1318" s="4">
        <f t="shared" si="58"/>
        <v>2.8200525406727794E-2</v>
      </c>
      <c r="E1318" s="4">
        <f t="shared" si="57"/>
        <v>-0.38756905965942401</v>
      </c>
    </row>
    <row r="1319" spans="1:5" x14ac:dyDescent="0.35">
      <c r="A1319" s="2">
        <v>43206</v>
      </c>
      <c r="B1319" s="48">
        <v>8058.669922</v>
      </c>
      <c r="C1319" s="4">
        <f t="shared" si="59"/>
        <v>-3.2469305672611415E-2</v>
      </c>
      <c r="D1319" s="4">
        <f t="shared" si="58"/>
        <v>4.6277160569349274E-2</v>
      </c>
      <c r="E1319" s="4">
        <f t="shared" si="57"/>
        <v>-0.37907792000309071</v>
      </c>
    </row>
    <row r="1320" spans="1:5" x14ac:dyDescent="0.35">
      <c r="A1320" s="2">
        <v>43207</v>
      </c>
      <c r="B1320" s="48">
        <v>7902.0898440000001</v>
      </c>
      <c r="C1320" s="4">
        <f t="shared" si="59"/>
        <v>-1.9430015066449036E-2</v>
      </c>
      <c r="D1320" s="4">
        <f t="shared" si="58"/>
        <v>-1.1905470367753024E-2</v>
      </c>
      <c r="E1320" s="4">
        <f t="shared" si="57"/>
        <v>-0.40197873125019612</v>
      </c>
    </row>
    <row r="1321" spans="1:5" x14ac:dyDescent="0.35">
      <c r="A1321" s="2">
        <v>43208</v>
      </c>
      <c r="B1321" s="48">
        <v>8163.419922</v>
      </c>
      <c r="C1321" s="4">
        <f t="shared" si="59"/>
        <v>3.3071008196448926E-2</v>
      </c>
      <c r="D1321" s="4">
        <f t="shared" si="58"/>
        <v>-2.8322126871310749E-2</v>
      </c>
      <c r="E1321" s="4">
        <f t="shared" ref="E1321:E1384" si="60">SUM(C1230:C1321)</f>
        <v>-0.20035970948865489</v>
      </c>
    </row>
    <row r="1322" spans="1:5" x14ac:dyDescent="0.35">
      <c r="A1322" s="2">
        <v>43209</v>
      </c>
      <c r="B1322" s="48">
        <v>8294.3095699999994</v>
      </c>
      <c r="C1322" s="4">
        <f t="shared" si="59"/>
        <v>1.6033678194999901E-2</v>
      </c>
      <c r="D1322" s="4">
        <f t="shared" si="58"/>
        <v>-4.5057628655484017E-2</v>
      </c>
      <c r="E1322" s="4">
        <f t="shared" si="60"/>
        <v>-0.15805211884424031</v>
      </c>
    </row>
    <row r="1323" spans="1:5" x14ac:dyDescent="0.35">
      <c r="A1323" s="2">
        <v>43210</v>
      </c>
      <c r="B1323" s="48">
        <v>8845.8300780000009</v>
      </c>
      <c r="C1323" s="4">
        <f t="shared" si="59"/>
        <v>6.6493841753244576E-2</v>
      </c>
      <c r="D1323" s="4">
        <f t="shared" ref="D1323:D1386" si="61">SUM(C1294:C1323)</f>
        <v>1.9662431788770585E-2</v>
      </c>
      <c r="E1323" s="4">
        <f t="shared" si="60"/>
        <v>-0.11714689336158779</v>
      </c>
    </row>
    <row r="1324" spans="1:5" x14ac:dyDescent="0.35">
      <c r="A1324" s="2">
        <v>43211</v>
      </c>
      <c r="B1324" s="48">
        <v>8895.5800780000009</v>
      </c>
      <c r="C1324" s="4">
        <f t="shared" si="59"/>
        <v>5.6241188855448154E-3</v>
      </c>
      <c r="D1324" s="4">
        <f t="shared" si="61"/>
        <v>4.7775546411990222E-2</v>
      </c>
      <c r="E1324" s="4">
        <f t="shared" si="60"/>
        <v>-0.12306971566813574</v>
      </c>
    </row>
    <row r="1325" spans="1:5" x14ac:dyDescent="0.35">
      <c r="A1325" s="2">
        <v>43212</v>
      </c>
      <c r="B1325" s="48">
        <v>8802.4599610000005</v>
      </c>
      <c r="C1325" s="4">
        <f t="shared" si="59"/>
        <v>-1.0468133183388351E-2</v>
      </c>
      <c r="D1325" s="4">
        <f t="shared" si="61"/>
        <v>1.9990472833833262E-2</v>
      </c>
      <c r="E1325" s="4">
        <f t="shared" si="60"/>
        <v>-0.24482890115309031</v>
      </c>
    </row>
    <row r="1326" spans="1:5" x14ac:dyDescent="0.35">
      <c r="A1326" s="2">
        <v>43213</v>
      </c>
      <c r="B1326" s="48">
        <v>8930.8798829999996</v>
      </c>
      <c r="C1326" s="4">
        <f t="shared" si="59"/>
        <v>1.4589094704091199E-2</v>
      </c>
      <c r="D1326" s="4">
        <f t="shared" si="61"/>
        <v>5.8398154055503526E-2</v>
      </c>
      <c r="E1326" s="4">
        <f t="shared" si="60"/>
        <v>-0.12952809050062908</v>
      </c>
    </row>
    <row r="1327" spans="1:5" x14ac:dyDescent="0.35">
      <c r="A1327" s="2">
        <v>43214</v>
      </c>
      <c r="B1327" s="48">
        <v>9697.5</v>
      </c>
      <c r="C1327" s="4">
        <f t="shared" si="59"/>
        <v>8.5839259629867826E-2</v>
      </c>
      <c r="D1327" s="4">
        <f t="shared" si="61"/>
        <v>0.16411944596847339</v>
      </c>
      <c r="E1327" s="4">
        <f t="shared" si="60"/>
        <v>1.3957158434467432E-2</v>
      </c>
    </row>
    <row r="1328" spans="1:5" x14ac:dyDescent="0.35">
      <c r="A1328" s="2">
        <v>43215</v>
      </c>
      <c r="B1328" s="48">
        <v>8845.7402340000008</v>
      </c>
      <c r="C1328" s="4">
        <f t="shared" si="59"/>
        <v>-8.7832922505800437E-2</v>
      </c>
      <c r="D1328" s="4">
        <f t="shared" si="61"/>
        <v>0.10999500847494781</v>
      </c>
      <c r="E1328" s="4">
        <f t="shared" si="60"/>
        <v>-6.811255005056871E-2</v>
      </c>
    </row>
    <row r="1329" spans="1:5" x14ac:dyDescent="0.35">
      <c r="A1329" s="2">
        <v>43216</v>
      </c>
      <c r="B1329" s="48">
        <v>9281.5097659999992</v>
      </c>
      <c r="C1329" s="4">
        <f t="shared" si="59"/>
        <v>4.9263206975607154E-2</v>
      </c>
      <c r="D1329" s="4">
        <f t="shared" si="61"/>
        <v>0.20510326308796878</v>
      </c>
      <c r="E1329" s="4">
        <f t="shared" si="60"/>
        <v>-6.4026184407251052E-2</v>
      </c>
    </row>
    <row r="1330" spans="1:5" x14ac:dyDescent="0.35">
      <c r="A1330" s="2">
        <v>43217</v>
      </c>
      <c r="B1330" s="48">
        <v>8987.0498050000006</v>
      </c>
      <c r="C1330" s="4">
        <f t="shared" si="59"/>
        <v>-3.1725437824637548E-2</v>
      </c>
      <c r="D1330" s="4">
        <f t="shared" si="61"/>
        <v>0.1578742735904991</v>
      </c>
      <c r="E1330" s="4">
        <f t="shared" si="60"/>
        <v>-8.6948340671426205E-2</v>
      </c>
    </row>
    <row r="1331" spans="1:5" x14ac:dyDescent="0.35">
      <c r="A1331" s="2">
        <v>43218</v>
      </c>
      <c r="B1331" s="48">
        <v>9348.4804690000001</v>
      </c>
      <c r="C1331" s="4">
        <f t="shared" si="59"/>
        <v>4.0216831089432192E-2</v>
      </c>
      <c r="D1331" s="4">
        <f t="shared" si="61"/>
        <v>0.29725280814555488</v>
      </c>
      <c r="E1331" s="4">
        <f t="shared" si="60"/>
        <v>-3.8915818075868969E-2</v>
      </c>
    </row>
    <row r="1332" spans="1:5" x14ac:dyDescent="0.35">
      <c r="A1332" s="2">
        <v>43219</v>
      </c>
      <c r="B1332" s="48">
        <v>9419.0800780000009</v>
      </c>
      <c r="C1332" s="4">
        <f t="shared" si="59"/>
        <v>7.5519876448491008E-3</v>
      </c>
      <c r="D1332" s="4">
        <f t="shared" si="61"/>
        <v>0.34320720832672702</v>
      </c>
      <c r="E1332" s="4">
        <f t="shared" si="60"/>
        <v>-5.5470011802601138E-2</v>
      </c>
    </row>
    <row r="1333" spans="1:5" x14ac:dyDescent="0.35">
      <c r="A1333" s="2">
        <v>43220</v>
      </c>
      <c r="B1333" s="48">
        <v>9240.5498050000006</v>
      </c>
      <c r="C1333" s="4">
        <f t="shared" si="59"/>
        <v>-1.895410926773955E-2</v>
      </c>
      <c r="D1333" s="4">
        <f t="shared" si="61"/>
        <v>0.31220614690456949</v>
      </c>
      <c r="E1333" s="4">
        <f t="shared" si="60"/>
        <v>-0.10463202828838325</v>
      </c>
    </row>
    <row r="1334" spans="1:5" x14ac:dyDescent="0.35">
      <c r="A1334" s="2">
        <v>43221</v>
      </c>
      <c r="B1334" s="48">
        <v>9119.0097659999992</v>
      </c>
      <c r="C1334" s="4">
        <f t="shared" si="59"/>
        <v>-1.3152901241248349E-2</v>
      </c>
      <c r="D1334" s="4">
        <f t="shared" si="61"/>
        <v>0.3175947603605298</v>
      </c>
      <c r="E1334" s="4">
        <f t="shared" si="60"/>
        <v>-7.621977149825554E-2</v>
      </c>
    </row>
    <row r="1335" spans="1:5" x14ac:dyDescent="0.35">
      <c r="A1335" s="2">
        <v>43222</v>
      </c>
      <c r="B1335" s="48">
        <v>9235.9199219999991</v>
      </c>
      <c r="C1335" s="4">
        <f t="shared" si="59"/>
        <v>1.2820488079297476E-2</v>
      </c>
      <c r="D1335" s="4">
        <f t="shared" si="61"/>
        <v>0.29541206682552401</v>
      </c>
      <c r="E1335" s="4">
        <f t="shared" si="60"/>
        <v>4.1952912396283071E-2</v>
      </c>
    </row>
    <row r="1336" spans="1:5" x14ac:dyDescent="0.35">
      <c r="A1336" s="2">
        <v>43223</v>
      </c>
      <c r="B1336" s="48">
        <v>9743.8603519999997</v>
      </c>
      <c r="C1336" s="4">
        <f t="shared" si="59"/>
        <v>5.4996192505966324E-2</v>
      </c>
      <c r="D1336" s="4">
        <f t="shared" si="61"/>
        <v>0.29785030057364814</v>
      </c>
      <c r="E1336" s="4">
        <f t="shared" si="60"/>
        <v>8.5589872916750243E-2</v>
      </c>
    </row>
    <row r="1337" spans="1:5" x14ac:dyDescent="0.35">
      <c r="A1337" s="2">
        <v>43224</v>
      </c>
      <c r="B1337" s="48">
        <v>9700.7597659999992</v>
      </c>
      <c r="C1337" s="4">
        <f t="shared" si="59"/>
        <v>-4.4233583449452274E-3</v>
      </c>
      <c r="D1337" s="4">
        <f t="shared" si="61"/>
        <v>0.37420231035849516</v>
      </c>
      <c r="E1337" s="4">
        <f t="shared" si="60"/>
        <v>0.18394993418303263</v>
      </c>
    </row>
    <row r="1338" spans="1:5" x14ac:dyDescent="0.35">
      <c r="A1338" s="2">
        <v>43225</v>
      </c>
      <c r="B1338" s="48">
        <v>9858.1503909999992</v>
      </c>
      <c r="C1338" s="4">
        <f t="shared" si="59"/>
        <v>1.6224566817089503E-2</v>
      </c>
      <c r="D1338" s="4">
        <f t="shared" si="61"/>
        <v>0.39660875915187432</v>
      </c>
      <c r="E1338" s="4">
        <f t="shared" si="60"/>
        <v>0.23722684879588529</v>
      </c>
    </row>
    <row r="1339" spans="1:5" x14ac:dyDescent="0.35">
      <c r="A1339" s="2">
        <v>43226</v>
      </c>
      <c r="B1339" s="48">
        <v>9654.7998050000006</v>
      </c>
      <c r="C1339" s="4">
        <f t="shared" si="59"/>
        <v>-2.0627661167113787E-2</v>
      </c>
      <c r="D1339" s="4">
        <f t="shared" si="61"/>
        <v>0.40169513408438107</v>
      </c>
      <c r="E1339" s="4">
        <f t="shared" si="60"/>
        <v>0.17762626279226279</v>
      </c>
    </row>
    <row r="1340" spans="1:5" x14ac:dyDescent="0.35">
      <c r="A1340" s="2">
        <v>43227</v>
      </c>
      <c r="B1340" s="48">
        <v>9373.0097659999992</v>
      </c>
      <c r="C1340" s="4">
        <f t="shared" si="59"/>
        <v>-2.9186523251789054E-2</v>
      </c>
      <c r="D1340" s="4">
        <f t="shared" si="61"/>
        <v>0.33110463584538541</v>
      </c>
      <c r="E1340" s="4">
        <f t="shared" si="60"/>
        <v>0.24630450058260911</v>
      </c>
    </row>
    <row r="1341" spans="1:5" x14ac:dyDescent="0.35">
      <c r="A1341" s="2">
        <v>43228</v>
      </c>
      <c r="B1341" s="48">
        <v>9234.8203130000002</v>
      </c>
      <c r="C1341" s="4">
        <f t="shared" si="59"/>
        <v>-1.4743338207250378E-2</v>
      </c>
      <c r="D1341" s="4">
        <f t="shared" si="61"/>
        <v>0.3000932156803221</v>
      </c>
      <c r="E1341" s="4">
        <f t="shared" si="60"/>
        <v>0.39124923613230822</v>
      </c>
    </row>
    <row r="1342" spans="1:5" x14ac:dyDescent="0.35">
      <c r="A1342" s="2">
        <v>43229</v>
      </c>
      <c r="B1342" s="48">
        <v>9325.1796880000002</v>
      </c>
      <c r="C1342" s="4">
        <f t="shared" si="59"/>
        <v>9.784638134517909E-3</v>
      </c>
      <c r="D1342" s="4">
        <f t="shared" si="61"/>
        <v>0.34586978368478571</v>
      </c>
      <c r="E1342" s="4">
        <f t="shared" si="60"/>
        <v>0.28619577629173121</v>
      </c>
    </row>
    <row r="1343" spans="1:5" x14ac:dyDescent="0.35">
      <c r="A1343" s="2">
        <v>43230</v>
      </c>
      <c r="B1343" s="48">
        <v>9043.9404300000006</v>
      </c>
      <c r="C1343" s="4">
        <f t="shared" si="59"/>
        <v>-3.015912480077021E-2</v>
      </c>
      <c r="D1343" s="4">
        <f t="shared" si="61"/>
        <v>0.30625380767459842</v>
      </c>
      <c r="E1343" s="4">
        <f t="shared" si="60"/>
        <v>0.27315042438237191</v>
      </c>
    </row>
    <row r="1344" spans="1:5" x14ac:dyDescent="0.35">
      <c r="A1344" s="2">
        <v>43231</v>
      </c>
      <c r="B1344" s="48">
        <v>8441.4902340000008</v>
      </c>
      <c r="C1344" s="4">
        <f t="shared" si="59"/>
        <v>-6.6613684672401141E-2</v>
      </c>
      <c r="D1344" s="4">
        <f t="shared" si="61"/>
        <v>0.22009882783270152</v>
      </c>
      <c r="E1344" s="4">
        <f t="shared" si="60"/>
        <v>0.12199866149694605</v>
      </c>
    </row>
    <row r="1345" spans="1:5" x14ac:dyDescent="0.35">
      <c r="A1345" s="2">
        <v>43232</v>
      </c>
      <c r="B1345" s="48">
        <v>8504.8896480000003</v>
      </c>
      <c r="C1345" s="4">
        <f t="shared" si="59"/>
        <v>7.5104528042506669E-3</v>
      </c>
      <c r="D1345" s="4">
        <f t="shared" si="61"/>
        <v>9.5449707129982797E-2</v>
      </c>
      <c r="E1345" s="4">
        <f t="shared" si="60"/>
        <v>7.2478625987990264E-2</v>
      </c>
    </row>
    <row r="1346" spans="1:5" x14ac:dyDescent="0.35">
      <c r="A1346" s="2">
        <v>43233</v>
      </c>
      <c r="B1346" s="48">
        <v>8723.9404300000006</v>
      </c>
      <c r="C1346" s="4">
        <f t="shared" si="59"/>
        <v>2.5755864104775483E-2</v>
      </c>
      <c r="D1346" s="4">
        <f t="shared" si="61"/>
        <v>0.12035505173036942</v>
      </c>
      <c r="E1346" s="4">
        <f t="shared" si="60"/>
        <v>0.11140609765310316</v>
      </c>
    </row>
    <row r="1347" spans="1:5" x14ac:dyDescent="0.35">
      <c r="A1347" s="2">
        <v>43234</v>
      </c>
      <c r="B1347" s="48">
        <v>8716.7900389999995</v>
      </c>
      <c r="C1347" s="4">
        <f t="shared" si="59"/>
        <v>-8.1962859070106031E-4</v>
      </c>
      <c r="D1347" s="4">
        <f t="shared" si="61"/>
        <v>0.10810169330239505</v>
      </c>
      <c r="E1347" s="4">
        <f t="shared" si="60"/>
        <v>0.16764235624401491</v>
      </c>
    </row>
    <row r="1348" spans="1:5" x14ac:dyDescent="0.35">
      <c r="A1348" s="2">
        <v>43235</v>
      </c>
      <c r="B1348" s="48">
        <v>8510.3798829999996</v>
      </c>
      <c r="C1348" s="4">
        <f t="shared" si="59"/>
        <v>-2.3679606262912767E-2</v>
      </c>
      <c r="D1348" s="4">
        <f t="shared" si="61"/>
        <v>4.1489479460224743E-2</v>
      </c>
      <c r="E1348" s="4">
        <f t="shared" si="60"/>
        <v>4.5979599128931459E-2</v>
      </c>
    </row>
    <row r="1349" spans="1:5" x14ac:dyDescent="0.35">
      <c r="A1349" s="2">
        <v>43236</v>
      </c>
      <c r="B1349" s="48">
        <v>8368.8300780000009</v>
      </c>
      <c r="C1349" s="4">
        <f t="shared" si="59"/>
        <v>-1.6632607115782627E-2</v>
      </c>
      <c r="D1349" s="4">
        <f t="shared" si="61"/>
        <v>5.7326178017053531E-2</v>
      </c>
      <c r="E1349" s="4">
        <f t="shared" si="60"/>
        <v>6.6120437075464222E-2</v>
      </c>
    </row>
    <row r="1350" spans="1:5" x14ac:dyDescent="0.35">
      <c r="A1350" s="2">
        <v>43237</v>
      </c>
      <c r="B1350" s="48">
        <v>8094.3198240000002</v>
      </c>
      <c r="C1350" s="4">
        <f t="shared" si="59"/>
        <v>-3.2801508865813123E-2</v>
      </c>
      <c r="D1350" s="4">
        <f t="shared" si="61"/>
        <v>4.3954684217689444E-2</v>
      </c>
      <c r="E1350" s="4">
        <f t="shared" si="60"/>
        <v>-7.0924854327245823E-2</v>
      </c>
    </row>
    <row r="1351" spans="1:5" x14ac:dyDescent="0.35">
      <c r="A1351" s="2">
        <v>43238</v>
      </c>
      <c r="B1351" s="48">
        <v>8250.9697269999997</v>
      </c>
      <c r="C1351" s="4">
        <f t="shared" si="59"/>
        <v>1.9353065656675161E-2</v>
      </c>
      <c r="D1351" s="4">
        <f t="shared" si="61"/>
        <v>3.0236741677915679E-2</v>
      </c>
      <c r="E1351" s="4">
        <f t="shared" si="60"/>
        <v>-0.12232446847779466</v>
      </c>
    </row>
    <row r="1352" spans="1:5" x14ac:dyDescent="0.35">
      <c r="A1352" s="2">
        <v>43239</v>
      </c>
      <c r="B1352" s="48">
        <v>8247.1796880000002</v>
      </c>
      <c r="C1352" s="4">
        <f t="shared" si="59"/>
        <v>-4.5934467406871793E-4</v>
      </c>
      <c r="D1352" s="4">
        <f t="shared" si="61"/>
        <v>1.3743718808847061E-2</v>
      </c>
      <c r="E1352" s="4">
        <f t="shared" si="60"/>
        <v>-0.12942333131010508</v>
      </c>
    </row>
    <row r="1353" spans="1:5" x14ac:dyDescent="0.35">
      <c r="A1353" s="2">
        <v>43240</v>
      </c>
      <c r="B1353" s="48">
        <v>8513.25</v>
      </c>
      <c r="C1353" s="4">
        <f t="shared" si="59"/>
        <v>3.2261975859110281E-2</v>
      </c>
      <c r="D1353" s="4">
        <f t="shared" si="61"/>
        <v>-2.0488147085287234E-2</v>
      </c>
      <c r="E1353" s="4">
        <f t="shared" si="60"/>
        <v>-0.18303279941900941</v>
      </c>
    </row>
    <row r="1354" spans="1:5" x14ac:dyDescent="0.35">
      <c r="A1354" s="2">
        <v>43241</v>
      </c>
      <c r="B1354" s="48">
        <v>8418.9902340000008</v>
      </c>
      <c r="C1354" s="4">
        <f t="shared" si="59"/>
        <v>-1.1072124746718259E-2</v>
      </c>
      <c r="D1354" s="4">
        <f t="shared" si="61"/>
        <v>-3.7184390717550309E-2</v>
      </c>
      <c r="E1354" s="4">
        <f t="shared" si="60"/>
        <v>-0.14363110770729681</v>
      </c>
    </row>
    <row r="1355" spans="1:5" x14ac:dyDescent="0.35">
      <c r="A1355" s="2">
        <v>43242</v>
      </c>
      <c r="B1355" s="48">
        <v>8041.7797849999997</v>
      </c>
      <c r="C1355" s="4">
        <f t="shared" si="59"/>
        <v>-4.4804713928356943E-2</v>
      </c>
      <c r="D1355" s="4">
        <f t="shared" si="61"/>
        <v>-7.1520971462518901E-2</v>
      </c>
      <c r="E1355" s="4">
        <f t="shared" si="60"/>
        <v>-0.25226379529384058</v>
      </c>
    </row>
    <row r="1356" spans="1:5" x14ac:dyDescent="0.35">
      <c r="A1356" s="2">
        <v>43243</v>
      </c>
      <c r="B1356" s="48">
        <v>7557.8198240000002</v>
      </c>
      <c r="C1356" s="4">
        <f t="shared" si="59"/>
        <v>-6.0180703020830006E-2</v>
      </c>
      <c r="D1356" s="4">
        <f t="shared" si="61"/>
        <v>-0.14629076918744011</v>
      </c>
      <c r="E1356" s="4">
        <f t="shared" si="60"/>
        <v>-0.32833720435362523</v>
      </c>
    </row>
    <row r="1357" spans="1:5" x14ac:dyDescent="0.35">
      <c r="A1357" s="2">
        <v>43244</v>
      </c>
      <c r="B1357" s="48">
        <v>7587.3398440000001</v>
      </c>
      <c r="C1357" s="4">
        <f t="shared" si="59"/>
        <v>3.9058909430811362E-3</v>
      </c>
      <c r="D1357" s="4">
        <f t="shared" si="61"/>
        <v>-0.2282241378742268</v>
      </c>
      <c r="E1357" s="4">
        <f t="shared" si="60"/>
        <v>-0.26188145750388414</v>
      </c>
    </row>
    <row r="1358" spans="1:5" x14ac:dyDescent="0.35">
      <c r="A1358" s="2">
        <v>43245</v>
      </c>
      <c r="B1358" s="48">
        <v>7480.1401370000003</v>
      </c>
      <c r="C1358" s="4">
        <f t="shared" ref="C1358:C1421" si="62">+B1358/B1357-1</f>
        <v>-1.4128760435684451E-2</v>
      </c>
      <c r="D1358" s="4">
        <f t="shared" si="61"/>
        <v>-0.15451997580411081</v>
      </c>
      <c r="E1358" s="4">
        <f t="shared" si="60"/>
        <v>-0.21189658646351817</v>
      </c>
    </row>
    <row r="1359" spans="1:5" x14ac:dyDescent="0.35">
      <c r="A1359" s="2">
        <v>43246</v>
      </c>
      <c r="B1359" s="48">
        <v>7355.8798829999996</v>
      </c>
      <c r="C1359" s="4">
        <f t="shared" si="62"/>
        <v>-1.6612022198000842E-2</v>
      </c>
      <c r="D1359" s="4">
        <f t="shared" si="61"/>
        <v>-0.22039520497771881</v>
      </c>
      <c r="E1359" s="4">
        <f t="shared" si="60"/>
        <v>-0.2581037719798599</v>
      </c>
    </row>
    <row r="1360" spans="1:5" x14ac:dyDescent="0.35">
      <c r="A1360" s="2">
        <v>43247</v>
      </c>
      <c r="B1360" s="48">
        <v>7368.2202150000003</v>
      </c>
      <c r="C1360" s="4">
        <f t="shared" si="62"/>
        <v>1.6776146696630967E-3</v>
      </c>
      <c r="D1360" s="4">
        <f t="shared" si="61"/>
        <v>-0.18699215248341816</v>
      </c>
      <c r="E1360" s="4">
        <f t="shared" si="60"/>
        <v>-0.20904973008163052</v>
      </c>
    </row>
    <row r="1361" spans="1:5" x14ac:dyDescent="0.35">
      <c r="A1361" s="2">
        <v>43248</v>
      </c>
      <c r="B1361" s="48">
        <v>7135.9902339999999</v>
      </c>
      <c r="C1361" s="4">
        <f t="shared" si="62"/>
        <v>-3.1517785058491232E-2</v>
      </c>
      <c r="D1361" s="4">
        <f t="shared" si="61"/>
        <v>-0.25872676863134159</v>
      </c>
      <c r="E1361" s="4">
        <f t="shared" si="60"/>
        <v>-0.22545095739942311</v>
      </c>
    </row>
    <row r="1362" spans="1:5" x14ac:dyDescent="0.35">
      <c r="A1362" s="2">
        <v>43249</v>
      </c>
      <c r="B1362" s="48">
        <v>7472.5898440000001</v>
      </c>
      <c r="C1362" s="4">
        <f t="shared" si="62"/>
        <v>4.7169292412459374E-2</v>
      </c>
      <c r="D1362" s="4">
        <f t="shared" si="61"/>
        <v>-0.21910946386373131</v>
      </c>
      <c r="E1362" s="4">
        <f t="shared" si="60"/>
        <v>-0.25091377079183796</v>
      </c>
    </row>
    <row r="1363" spans="1:5" x14ac:dyDescent="0.35">
      <c r="A1363" s="2">
        <v>43250</v>
      </c>
      <c r="B1363" s="48">
        <v>7406.5200199999999</v>
      </c>
      <c r="C1363" s="4">
        <f t="shared" si="62"/>
        <v>-8.8416232362933389E-3</v>
      </c>
      <c r="D1363" s="4">
        <f t="shared" si="61"/>
        <v>-0.2089969778322851</v>
      </c>
      <c r="E1363" s="4">
        <f t="shared" si="60"/>
        <v>-0.29437580430806809</v>
      </c>
    </row>
    <row r="1364" spans="1:5" x14ac:dyDescent="0.35">
      <c r="A1364" s="2">
        <v>43251</v>
      </c>
      <c r="B1364" s="48">
        <v>7494.169922</v>
      </c>
      <c r="C1364" s="4">
        <f t="shared" si="62"/>
        <v>1.1834154469753333E-2</v>
      </c>
      <c r="D1364" s="4">
        <f t="shared" si="61"/>
        <v>-0.18400992212128342</v>
      </c>
      <c r="E1364" s="4">
        <f t="shared" si="60"/>
        <v>-0.25198865234202328</v>
      </c>
    </row>
    <row r="1365" spans="1:5" x14ac:dyDescent="0.35">
      <c r="A1365" s="2">
        <v>43252</v>
      </c>
      <c r="B1365" s="48">
        <v>7541.4501950000003</v>
      </c>
      <c r="C1365" s="4">
        <f t="shared" si="62"/>
        <v>6.3089406154515082E-3</v>
      </c>
      <c r="D1365" s="4">
        <f t="shared" si="61"/>
        <v>-0.19052146958512939</v>
      </c>
      <c r="E1365" s="4">
        <f t="shared" si="60"/>
        <v>-0.29887310541196832</v>
      </c>
    </row>
    <row r="1366" spans="1:5" x14ac:dyDescent="0.35">
      <c r="A1366" s="2">
        <v>43253</v>
      </c>
      <c r="B1366" s="48">
        <v>7643.4501950000003</v>
      </c>
      <c r="C1366" s="4">
        <f t="shared" si="62"/>
        <v>1.3525250099460484E-2</v>
      </c>
      <c r="D1366" s="4">
        <f t="shared" si="61"/>
        <v>-0.23199241199163523</v>
      </c>
      <c r="E1366" s="4">
        <f t="shared" si="60"/>
        <v>-0.29771205867293149</v>
      </c>
    </row>
    <row r="1367" spans="1:5" x14ac:dyDescent="0.35">
      <c r="A1367" s="2">
        <v>43254</v>
      </c>
      <c r="B1367" s="48">
        <v>7720.25</v>
      </c>
      <c r="C1367" s="4">
        <f t="shared" si="62"/>
        <v>1.0047792952224466E-2</v>
      </c>
      <c r="D1367" s="4">
        <f t="shared" si="61"/>
        <v>-0.21752126069446553</v>
      </c>
      <c r="E1367" s="4">
        <f t="shared" si="60"/>
        <v>-0.32404215121791513</v>
      </c>
    </row>
    <row r="1368" spans="1:5" x14ac:dyDescent="0.35">
      <c r="A1368" s="2">
        <v>43255</v>
      </c>
      <c r="B1368" s="48">
        <v>7514.4702150000003</v>
      </c>
      <c r="C1368" s="4">
        <f t="shared" si="62"/>
        <v>-2.6654549399307004E-2</v>
      </c>
      <c r="D1368" s="4">
        <f t="shared" si="61"/>
        <v>-0.26040037691086204</v>
      </c>
      <c r="E1368" s="4">
        <f t="shared" si="60"/>
        <v>-0.35268973904393119</v>
      </c>
    </row>
    <row r="1369" spans="1:5" x14ac:dyDescent="0.35">
      <c r="A1369" s="2">
        <v>43256</v>
      </c>
      <c r="B1369" s="48">
        <v>7633.7597660000001</v>
      </c>
      <c r="C1369" s="4">
        <f t="shared" si="62"/>
        <v>1.5874645528819897E-2</v>
      </c>
      <c r="D1369" s="4">
        <f t="shared" si="61"/>
        <v>-0.22389807021492836</v>
      </c>
      <c r="E1369" s="4">
        <f t="shared" si="60"/>
        <v>-0.3420875947799471</v>
      </c>
    </row>
    <row r="1370" spans="1:5" x14ac:dyDescent="0.35">
      <c r="A1370" s="2">
        <v>43257</v>
      </c>
      <c r="B1370" s="48">
        <v>7653.9799800000001</v>
      </c>
      <c r="C1370" s="4">
        <f t="shared" si="62"/>
        <v>2.6487883585306626E-3</v>
      </c>
      <c r="D1370" s="4">
        <f t="shared" si="61"/>
        <v>-0.19206275860460864</v>
      </c>
      <c r="E1370" s="4">
        <f t="shared" si="60"/>
        <v>-0.27088451098553479</v>
      </c>
    </row>
    <row r="1371" spans="1:5" x14ac:dyDescent="0.35">
      <c r="A1371" s="2">
        <v>43258</v>
      </c>
      <c r="B1371" s="48">
        <v>7678.2402339999999</v>
      </c>
      <c r="C1371" s="4">
        <f t="shared" si="62"/>
        <v>3.1696260067823889E-3</v>
      </c>
      <c r="D1371" s="4">
        <f t="shared" si="61"/>
        <v>-0.17414979439057587</v>
      </c>
      <c r="E1371" s="4">
        <f t="shared" si="60"/>
        <v>-0.19217336340032731</v>
      </c>
    </row>
    <row r="1372" spans="1:5" x14ac:dyDescent="0.35">
      <c r="A1372" s="2">
        <v>43259</v>
      </c>
      <c r="B1372" s="48">
        <v>7624.919922</v>
      </c>
      <c r="C1372" s="4">
        <f t="shared" si="62"/>
        <v>-6.9443401580341346E-3</v>
      </c>
      <c r="D1372" s="4">
        <f t="shared" si="61"/>
        <v>-0.19087877268312792</v>
      </c>
      <c r="E1372" s="4">
        <f t="shared" si="60"/>
        <v>-0.14186452796682414</v>
      </c>
    </row>
    <row r="1373" spans="1:5" x14ac:dyDescent="0.35">
      <c r="A1373" s="2">
        <v>43260</v>
      </c>
      <c r="B1373" s="48">
        <v>7531.9799800000001</v>
      </c>
      <c r="C1373" s="4">
        <f t="shared" si="62"/>
        <v>-1.2188972861451597E-2</v>
      </c>
      <c r="D1373" s="4">
        <f t="shared" si="61"/>
        <v>-0.1729086207438093</v>
      </c>
      <c r="E1373" s="4">
        <f t="shared" si="60"/>
        <v>-0.14793749217781715</v>
      </c>
    </row>
    <row r="1374" spans="1:5" x14ac:dyDescent="0.35">
      <c r="A1374" s="2">
        <v>43261</v>
      </c>
      <c r="B1374" s="48">
        <v>6786.0200199999999</v>
      </c>
      <c r="C1374" s="4">
        <f t="shared" si="62"/>
        <v>-9.9039025857846186E-2</v>
      </c>
      <c r="D1374" s="4">
        <f t="shared" si="61"/>
        <v>-0.20533396192925435</v>
      </c>
      <c r="E1374" s="4">
        <f t="shared" si="60"/>
        <v>-0.19647613893755145</v>
      </c>
    </row>
    <row r="1375" spans="1:5" x14ac:dyDescent="0.35">
      <c r="A1375" s="2">
        <v>43262</v>
      </c>
      <c r="B1375" s="48">
        <v>6906.919922</v>
      </c>
      <c r="C1375" s="4">
        <f t="shared" si="62"/>
        <v>1.7816024951839093E-2</v>
      </c>
      <c r="D1375" s="4">
        <f t="shared" si="61"/>
        <v>-0.19502838978166592</v>
      </c>
      <c r="E1375" s="4">
        <f t="shared" si="60"/>
        <v>-0.25903794874772446</v>
      </c>
    </row>
    <row r="1376" spans="1:5" x14ac:dyDescent="0.35">
      <c r="A1376" s="2">
        <v>43263</v>
      </c>
      <c r="B1376" s="48">
        <v>6582.3598629999997</v>
      </c>
      <c r="C1376" s="4">
        <f t="shared" si="62"/>
        <v>-4.6990563473337521E-2</v>
      </c>
      <c r="D1376" s="4">
        <f t="shared" si="61"/>
        <v>-0.26777481735977893</v>
      </c>
      <c r="E1376" s="4">
        <f t="shared" si="60"/>
        <v>-0.26703444202915505</v>
      </c>
    </row>
    <row r="1377" spans="1:5" x14ac:dyDescent="0.35">
      <c r="A1377" s="2">
        <v>43264</v>
      </c>
      <c r="B1377" s="48">
        <v>6349.8999020000001</v>
      </c>
      <c r="C1377" s="4">
        <f t="shared" si="62"/>
        <v>-3.5315595901505903E-2</v>
      </c>
      <c r="D1377" s="4">
        <f t="shared" si="61"/>
        <v>-0.30227078467058377</v>
      </c>
      <c r="E1377" s="4">
        <f t="shared" si="60"/>
        <v>-0.30123429931242918</v>
      </c>
    </row>
    <row r="1378" spans="1:5" x14ac:dyDescent="0.35">
      <c r="A1378" s="2">
        <v>43265</v>
      </c>
      <c r="B1378" s="48">
        <v>6675.3500979999999</v>
      </c>
      <c r="C1378" s="4">
        <f t="shared" si="62"/>
        <v>5.1252807291890301E-2</v>
      </c>
      <c r="D1378" s="4">
        <f t="shared" si="61"/>
        <v>-0.2273383711157807</v>
      </c>
      <c r="E1378" s="4">
        <f t="shared" si="60"/>
        <v>-0.14937734096465172</v>
      </c>
    </row>
    <row r="1379" spans="1:5" x14ac:dyDescent="0.35">
      <c r="A1379" s="2">
        <v>43266</v>
      </c>
      <c r="B1379" s="48">
        <v>6456.580078</v>
      </c>
      <c r="C1379" s="4">
        <f t="shared" si="62"/>
        <v>-3.2772815925496634E-2</v>
      </c>
      <c r="D1379" s="4">
        <f t="shared" si="61"/>
        <v>-0.24347857992549471</v>
      </c>
      <c r="E1379" s="4">
        <f t="shared" si="60"/>
        <v>-0.18590487236904429</v>
      </c>
    </row>
    <row r="1380" spans="1:5" x14ac:dyDescent="0.35">
      <c r="A1380" s="2">
        <v>43267</v>
      </c>
      <c r="B1380" s="48">
        <v>6550.1601559999999</v>
      </c>
      <c r="C1380" s="4">
        <f t="shared" si="62"/>
        <v>1.4493753174201762E-2</v>
      </c>
      <c r="D1380" s="4">
        <f t="shared" si="61"/>
        <v>-0.19618331788547982</v>
      </c>
      <c r="E1380" s="4">
        <f t="shared" si="60"/>
        <v>-0.17592742900012304</v>
      </c>
    </row>
    <row r="1381" spans="1:5" x14ac:dyDescent="0.35">
      <c r="A1381" s="2">
        <v>43268</v>
      </c>
      <c r="B1381" s="48">
        <v>6499.2700199999999</v>
      </c>
      <c r="C1381" s="4">
        <f t="shared" si="62"/>
        <v>-7.7692964428334177E-3</v>
      </c>
      <c r="D1381" s="4">
        <f t="shared" si="61"/>
        <v>-0.2233056799849884</v>
      </c>
      <c r="E1381" s="4">
        <f t="shared" si="60"/>
        <v>-0.13315078460772356</v>
      </c>
    </row>
    <row r="1382" spans="1:5" x14ac:dyDescent="0.35">
      <c r="A1382" s="2">
        <v>43269</v>
      </c>
      <c r="B1382" s="48">
        <v>6734.8198240000002</v>
      </c>
      <c r="C1382" s="4">
        <f t="shared" si="62"/>
        <v>3.6242501584816456E-2</v>
      </c>
      <c r="D1382" s="4">
        <f t="shared" si="61"/>
        <v>-0.18660383372610323</v>
      </c>
      <c r="E1382" s="4">
        <f t="shared" si="60"/>
        <v>-0.13566089889356037</v>
      </c>
    </row>
    <row r="1383" spans="1:5" x14ac:dyDescent="0.35">
      <c r="A1383" s="2">
        <v>43270</v>
      </c>
      <c r="B1383" s="48">
        <v>6769.9399409999996</v>
      </c>
      <c r="C1383" s="4">
        <f t="shared" si="62"/>
        <v>5.2147077305388922E-3</v>
      </c>
      <c r="D1383" s="4">
        <f t="shared" si="61"/>
        <v>-0.21365110185467462</v>
      </c>
      <c r="E1383" s="4">
        <f t="shared" si="60"/>
        <v>-0.17993385586302812</v>
      </c>
    </row>
    <row r="1384" spans="1:5" x14ac:dyDescent="0.35">
      <c r="A1384" s="2">
        <v>43271</v>
      </c>
      <c r="B1384" s="48">
        <v>6776.5498049999997</v>
      </c>
      <c r="C1384" s="4">
        <f t="shared" si="62"/>
        <v>9.7635489496283867E-4</v>
      </c>
      <c r="D1384" s="4">
        <f t="shared" si="61"/>
        <v>-0.20160262221299352</v>
      </c>
      <c r="E1384" s="4">
        <f t="shared" si="60"/>
        <v>-0.21172668094723845</v>
      </c>
    </row>
    <row r="1385" spans="1:5" x14ac:dyDescent="0.35">
      <c r="A1385" s="2">
        <v>43272</v>
      </c>
      <c r="B1385" s="48">
        <v>6729.7402339999999</v>
      </c>
      <c r="C1385" s="4">
        <f t="shared" si="62"/>
        <v>-6.9075816377033306E-3</v>
      </c>
      <c r="D1385" s="4">
        <f t="shared" si="61"/>
        <v>-0.16370548992233991</v>
      </c>
      <c r="E1385" s="4">
        <f t="shared" ref="E1385:E1448" si="63">SUM(C1294:C1385)</f>
        <v>-0.22040804389393176</v>
      </c>
    </row>
    <row r="1386" spans="1:5" x14ac:dyDescent="0.35">
      <c r="A1386" s="2">
        <v>43273</v>
      </c>
      <c r="B1386" s="48">
        <v>6083.6899409999996</v>
      </c>
      <c r="C1386" s="4">
        <f t="shared" si="62"/>
        <v>-9.5999291285572164E-2</v>
      </c>
      <c r="D1386" s="4">
        <f t="shared" si="61"/>
        <v>-0.19952407818708207</v>
      </c>
      <c r="E1386" s="4">
        <f t="shared" si="63"/>
        <v>-0.2939183394418291</v>
      </c>
    </row>
    <row r="1387" spans="1:5" x14ac:dyDescent="0.35">
      <c r="A1387" s="2">
        <v>43274</v>
      </c>
      <c r="B1387" s="48">
        <v>6162.4799800000001</v>
      </c>
      <c r="C1387" s="4">
        <f t="shared" si="62"/>
        <v>1.295102803793613E-2</v>
      </c>
      <c r="D1387" s="4">
        <f t="shared" ref="D1387:D1450" si="64">SUM(C1358:C1387)</f>
        <v>-0.19047894109222707</v>
      </c>
      <c r="E1387" s="4">
        <f t="shared" si="63"/>
        <v>-0.29828425179866158</v>
      </c>
    </row>
    <row r="1388" spans="1:5" x14ac:dyDescent="0.35">
      <c r="A1388" s="2">
        <v>43275</v>
      </c>
      <c r="B1388" s="48">
        <v>6173.2299800000001</v>
      </c>
      <c r="C1388" s="4">
        <f t="shared" si="62"/>
        <v>1.744427573783458E-3</v>
      </c>
      <c r="D1388" s="4">
        <f t="shared" si="64"/>
        <v>-0.17460575308275916</v>
      </c>
      <c r="E1388" s="4">
        <f t="shared" si="63"/>
        <v>-0.27272123770729906</v>
      </c>
    </row>
    <row r="1389" spans="1:5" x14ac:dyDescent="0.35">
      <c r="A1389" s="2">
        <v>43276</v>
      </c>
      <c r="B1389" s="48">
        <v>6249.1801759999998</v>
      </c>
      <c r="C1389" s="4">
        <f t="shared" si="62"/>
        <v>1.2303153494372054E-2</v>
      </c>
      <c r="D1389" s="4">
        <f t="shared" si="64"/>
        <v>-0.14569057739038627</v>
      </c>
      <c r="E1389" s="4">
        <f t="shared" si="63"/>
        <v>-0.24053605192982497</v>
      </c>
    </row>
    <row r="1390" spans="1:5" x14ac:dyDescent="0.35">
      <c r="A1390" s="2">
        <v>43277</v>
      </c>
      <c r="B1390" s="48">
        <v>6093.669922</v>
      </c>
      <c r="C1390" s="4">
        <f t="shared" si="62"/>
        <v>-2.4884904838755939E-2</v>
      </c>
      <c r="D1390" s="4">
        <f t="shared" si="64"/>
        <v>-0.1722530968988053</v>
      </c>
      <c r="E1390" s="4">
        <f t="shared" si="63"/>
        <v>-0.23171247175630605</v>
      </c>
    </row>
    <row r="1391" spans="1:5" x14ac:dyDescent="0.35">
      <c r="A1391" s="2">
        <v>43278</v>
      </c>
      <c r="B1391" s="48">
        <v>6157.1298829999996</v>
      </c>
      <c r="C1391" s="4">
        <f t="shared" si="62"/>
        <v>1.0414079169416501E-2</v>
      </c>
      <c r="D1391" s="4">
        <f t="shared" si="64"/>
        <v>-0.13032123267089757</v>
      </c>
      <c r="E1391" s="4">
        <f t="shared" si="63"/>
        <v>-0.17545334494947573</v>
      </c>
    </row>
    <row r="1392" spans="1:5" x14ac:dyDescent="0.35">
      <c r="A1392" s="2">
        <v>43279</v>
      </c>
      <c r="B1392" s="48">
        <v>5903.4399409999996</v>
      </c>
      <c r="C1392" s="4">
        <f t="shared" si="62"/>
        <v>-4.1202629605141983E-2</v>
      </c>
      <c r="D1392" s="4">
        <f t="shared" si="64"/>
        <v>-0.21869315468849893</v>
      </c>
      <c r="E1392" s="4">
        <f t="shared" si="63"/>
        <v>-0.23215952622744984</v>
      </c>
    </row>
    <row r="1393" spans="1:5" x14ac:dyDescent="0.35">
      <c r="A1393" s="2">
        <v>43280</v>
      </c>
      <c r="B1393" s="48">
        <v>6218.2998049999997</v>
      </c>
      <c r="C1393" s="4">
        <f t="shared" si="62"/>
        <v>5.3334982170863743E-2</v>
      </c>
      <c r="D1393" s="4">
        <f t="shared" si="64"/>
        <v>-0.15651654928134184</v>
      </c>
      <c r="E1393" s="4">
        <f t="shared" si="63"/>
        <v>-7.9662840590962514E-2</v>
      </c>
    </row>
    <row r="1394" spans="1:5" x14ac:dyDescent="0.35">
      <c r="A1394" s="2">
        <v>43281</v>
      </c>
      <c r="B1394" s="48">
        <v>6404</v>
      </c>
      <c r="C1394" s="4">
        <f t="shared" si="62"/>
        <v>2.9863499802740723E-2</v>
      </c>
      <c r="D1394" s="4">
        <f t="shared" si="64"/>
        <v>-0.13848720394835445</v>
      </c>
      <c r="E1394" s="4">
        <f t="shared" si="63"/>
        <v>-1.1396928251898752E-2</v>
      </c>
    </row>
    <row r="1395" spans="1:5" x14ac:dyDescent="0.35">
      <c r="A1395" s="2">
        <v>43282</v>
      </c>
      <c r="B1395" s="48">
        <v>6385.8198240000002</v>
      </c>
      <c r="C1395" s="4">
        <f t="shared" si="62"/>
        <v>-2.838878201124273E-3</v>
      </c>
      <c r="D1395" s="4">
        <f t="shared" si="64"/>
        <v>-0.14763502276493023</v>
      </c>
      <c r="E1395" s="4">
        <f t="shared" si="63"/>
        <v>-2.6282758607441004E-2</v>
      </c>
    </row>
    <row r="1396" spans="1:5" x14ac:dyDescent="0.35">
      <c r="A1396" s="2">
        <v>43283</v>
      </c>
      <c r="B1396" s="48">
        <v>6614.1801759999998</v>
      </c>
      <c r="C1396" s="4">
        <f t="shared" si="62"/>
        <v>3.5760537925255464E-2</v>
      </c>
      <c r="D1396" s="4">
        <f t="shared" si="64"/>
        <v>-0.12539973493913525</v>
      </c>
      <c r="E1396" s="4">
        <f t="shared" si="63"/>
        <v>2.8019294015023122E-2</v>
      </c>
    </row>
    <row r="1397" spans="1:5" x14ac:dyDescent="0.35">
      <c r="A1397" s="2">
        <v>43284</v>
      </c>
      <c r="B1397" s="48">
        <v>6529.5898440000001</v>
      </c>
      <c r="C1397" s="4">
        <f t="shared" si="62"/>
        <v>-1.2789239142130038E-2</v>
      </c>
      <c r="D1397" s="4">
        <f t="shared" si="64"/>
        <v>-0.14823676703348976</v>
      </c>
      <c r="E1397" s="4">
        <f t="shared" si="63"/>
        <v>-1.9773126741410185E-2</v>
      </c>
    </row>
    <row r="1398" spans="1:5" x14ac:dyDescent="0.35">
      <c r="A1398" s="2">
        <v>43285</v>
      </c>
      <c r="B1398" s="48">
        <v>6597.5498049999997</v>
      </c>
      <c r="C1398" s="4">
        <f t="shared" si="62"/>
        <v>1.0407998453753953E-2</v>
      </c>
      <c r="D1398" s="4">
        <f t="shared" si="64"/>
        <v>-0.1111742191804288</v>
      </c>
      <c r="E1398" s="4">
        <f t="shared" si="63"/>
        <v>-6.1923087045498426E-2</v>
      </c>
    </row>
    <row r="1399" spans="1:5" x14ac:dyDescent="0.35">
      <c r="A1399" s="2">
        <v>43286</v>
      </c>
      <c r="B1399" s="48">
        <v>6639.1401370000003</v>
      </c>
      <c r="C1399" s="4">
        <f t="shared" si="62"/>
        <v>6.3039057270142251E-3</v>
      </c>
      <c r="D1399" s="4">
        <f t="shared" si="64"/>
        <v>-0.12074495898223447</v>
      </c>
      <c r="E1399" s="4">
        <f t="shared" si="63"/>
        <v>2.5156186811308046E-2</v>
      </c>
    </row>
    <row r="1400" spans="1:5" x14ac:dyDescent="0.35">
      <c r="A1400" s="2">
        <v>43287</v>
      </c>
      <c r="B1400" s="48">
        <v>6673.5</v>
      </c>
      <c r="C1400" s="4">
        <f t="shared" si="62"/>
        <v>5.1753483570127212E-3</v>
      </c>
      <c r="D1400" s="4">
        <f t="shared" si="64"/>
        <v>-0.11821839898375242</v>
      </c>
      <c r="E1400" s="4">
        <f t="shared" si="63"/>
        <v>3.6513417144610427E-2</v>
      </c>
    </row>
    <row r="1401" spans="1:5" x14ac:dyDescent="0.35">
      <c r="A1401" s="2">
        <v>43288</v>
      </c>
      <c r="B1401" s="48">
        <v>6856.9301759999998</v>
      </c>
      <c r="C1401" s="4">
        <f t="shared" si="62"/>
        <v>2.7486352888289378E-2</v>
      </c>
      <c r="D1401" s="4">
        <f t="shared" si="64"/>
        <v>-9.3901672102245426E-2</v>
      </c>
      <c r="E1401" s="4">
        <f t="shared" si="63"/>
        <v>8.9713806132520335E-2</v>
      </c>
    </row>
    <row r="1402" spans="1:5" x14ac:dyDescent="0.35">
      <c r="A1402" s="2">
        <v>43289</v>
      </c>
      <c r="B1402" s="48">
        <v>6773.8798829999996</v>
      </c>
      <c r="C1402" s="4">
        <f t="shared" si="62"/>
        <v>-1.2111876724468562E-2</v>
      </c>
      <c r="D1402" s="4">
        <f t="shared" si="64"/>
        <v>-9.9069208668679853E-2</v>
      </c>
      <c r="E1402" s="4">
        <f t="shared" si="63"/>
        <v>3.6197954420845169E-2</v>
      </c>
    </row>
    <row r="1403" spans="1:5" x14ac:dyDescent="0.35">
      <c r="A1403" s="2">
        <v>43290</v>
      </c>
      <c r="B1403" s="48">
        <v>6741.75</v>
      </c>
      <c r="C1403" s="4">
        <f t="shared" si="62"/>
        <v>-4.743202353002185E-3</v>
      </c>
      <c r="D1403" s="4">
        <f t="shared" si="64"/>
        <v>-9.1623438160230442E-2</v>
      </c>
      <c r="E1403" s="4">
        <f t="shared" si="63"/>
        <v>1.5186670110030054E-2</v>
      </c>
    </row>
    <row r="1404" spans="1:5" x14ac:dyDescent="0.35">
      <c r="A1404" s="2">
        <v>43291</v>
      </c>
      <c r="B1404" s="48">
        <v>6329.9501950000003</v>
      </c>
      <c r="C1404" s="4">
        <f t="shared" si="62"/>
        <v>-6.1082034338265201E-2</v>
      </c>
      <c r="D1404" s="4">
        <f t="shared" si="64"/>
        <v>-5.3666446640649457E-2</v>
      </c>
      <c r="E1404" s="4">
        <f t="shared" si="63"/>
        <v>-9.9034343582894424E-3</v>
      </c>
    </row>
    <row r="1405" spans="1:5" x14ac:dyDescent="0.35">
      <c r="A1405" s="2">
        <v>43292</v>
      </c>
      <c r="B1405" s="48">
        <v>6394.7099609999996</v>
      </c>
      <c r="C1405" s="4">
        <f t="shared" si="62"/>
        <v>1.023069123847975E-2</v>
      </c>
      <c r="D1405" s="4">
        <f t="shared" si="64"/>
        <v>-6.12517803540088E-2</v>
      </c>
      <c r="E1405" s="4">
        <f t="shared" si="63"/>
        <v>-9.1295943292267756E-3</v>
      </c>
    </row>
    <row r="1406" spans="1:5" x14ac:dyDescent="0.35">
      <c r="A1406" s="2">
        <v>43293</v>
      </c>
      <c r="B1406" s="48">
        <v>6228.8100590000004</v>
      </c>
      <c r="C1406" s="4">
        <f t="shared" si="62"/>
        <v>-2.5943303607479984E-2</v>
      </c>
      <c r="D1406" s="4">
        <f t="shared" si="64"/>
        <v>-4.0204520488151263E-2</v>
      </c>
      <c r="E1406" s="4">
        <f t="shared" si="63"/>
        <v>-5.4614193106202524E-2</v>
      </c>
    </row>
    <row r="1407" spans="1:5" x14ac:dyDescent="0.35">
      <c r="A1407" s="2">
        <v>43294</v>
      </c>
      <c r="B1407" s="48">
        <v>6238.0498049999997</v>
      </c>
      <c r="C1407" s="4">
        <f t="shared" si="62"/>
        <v>1.4833886267970886E-3</v>
      </c>
      <c r="D1407" s="4">
        <f t="shared" si="64"/>
        <v>-3.4055359598482715E-3</v>
      </c>
      <c r="E1407" s="4">
        <f t="shared" si="63"/>
        <v>-0.18529037798637482</v>
      </c>
    </row>
    <row r="1408" spans="1:5" x14ac:dyDescent="0.35">
      <c r="A1408" s="2">
        <v>43295</v>
      </c>
      <c r="B1408" s="48">
        <v>6276.1201170000004</v>
      </c>
      <c r="C1408" s="4">
        <f t="shared" si="62"/>
        <v>6.1029188913315213E-3</v>
      </c>
      <c r="D1408" s="4">
        <f t="shared" si="64"/>
        <v>-4.8555424360407051E-2</v>
      </c>
      <c r="E1408" s="4">
        <f t="shared" si="63"/>
        <v>-0.18003797859943216</v>
      </c>
    </row>
    <row r="1409" spans="1:5" x14ac:dyDescent="0.35">
      <c r="A1409" s="2">
        <v>43296</v>
      </c>
      <c r="B1409" s="48">
        <v>6359.6401370000003</v>
      </c>
      <c r="C1409" s="4">
        <f t="shared" si="62"/>
        <v>1.330758787961539E-2</v>
      </c>
      <c r="D1409" s="4">
        <f t="shared" si="64"/>
        <v>-2.4750205552950266E-3</v>
      </c>
      <c r="E1409" s="4">
        <f t="shared" si="63"/>
        <v>-0.17816412055709008</v>
      </c>
    </row>
    <row r="1410" spans="1:5" x14ac:dyDescent="0.35">
      <c r="A1410" s="2">
        <v>43297</v>
      </c>
      <c r="B1410" s="48">
        <v>6741.75</v>
      </c>
      <c r="C1410" s="4">
        <f t="shared" si="62"/>
        <v>6.0083566800723132E-2</v>
      </c>
      <c r="D1410" s="4">
        <f t="shared" si="64"/>
        <v>4.3114793071226343E-2</v>
      </c>
      <c r="E1410" s="4">
        <f t="shared" si="63"/>
        <v>-0.16101316133562449</v>
      </c>
    </row>
    <row r="1411" spans="1:5" x14ac:dyDescent="0.35">
      <c r="A1411" s="2">
        <v>43298</v>
      </c>
      <c r="B1411" s="48">
        <v>7321.0400390000004</v>
      </c>
      <c r="C1411" s="4">
        <f t="shared" si="62"/>
        <v>8.5925766900285527E-2</v>
      </c>
      <c r="D1411" s="4">
        <f t="shared" si="64"/>
        <v>0.13680985641434529</v>
      </c>
      <c r="E1411" s="4">
        <f t="shared" si="63"/>
        <v>-4.2618088762727546E-2</v>
      </c>
    </row>
    <row r="1412" spans="1:5" x14ac:dyDescent="0.35">
      <c r="A1412" s="2">
        <v>43299</v>
      </c>
      <c r="B1412" s="48">
        <v>7370.7797849999997</v>
      </c>
      <c r="C1412" s="4">
        <f t="shared" si="62"/>
        <v>6.7940819521583595E-3</v>
      </c>
      <c r="D1412" s="4">
        <f t="shared" si="64"/>
        <v>0.10736143678168719</v>
      </c>
      <c r="E1412" s="4">
        <f t="shared" si="63"/>
        <v>-1.6393991744120151E-2</v>
      </c>
    </row>
    <row r="1413" spans="1:5" x14ac:dyDescent="0.35">
      <c r="A1413" s="2">
        <v>43300</v>
      </c>
      <c r="B1413" s="48">
        <v>7466.8598629999997</v>
      </c>
      <c r="C1413" s="4">
        <f t="shared" si="62"/>
        <v>1.3035266390067468E-2</v>
      </c>
      <c r="D1413" s="4">
        <f t="shared" si="64"/>
        <v>0.11518199544121577</v>
      </c>
      <c r="E1413" s="4">
        <f t="shared" si="63"/>
        <v>-3.6429733550501608E-2</v>
      </c>
    </row>
    <row r="1414" spans="1:5" x14ac:dyDescent="0.35">
      <c r="A1414" s="2">
        <v>43301</v>
      </c>
      <c r="B1414" s="48">
        <v>7354.1298829999996</v>
      </c>
      <c r="C1414" s="4">
        <f t="shared" si="62"/>
        <v>-1.5097374541419017E-2</v>
      </c>
      <c r="D1414" s="4">
        <f t="shared" si="64"/>
        <v>9.9108266004833911E-2</v>
      </c>
      <c r="E1414" s="4">
        <f t="shared" si="63"/>
        <v>-6.7560786286920527E-2</v>
      </c>
    </row>
    <row r="1415" spans="1:5" x14ac:dyDescent="0.35">
      <c r="A1415" s="2">
        <v>43302</v>
      </c>
      <c r="B1415" s="48">
        <v>7419.2900390000004</v>
      </c>
      <c r="C1415" s="4">
        <f t="shared" si="62"/>
        <v>8.8603488157894539E-3</v>
      </c>
      <c r="D1415" s="4">
        <f t="shared" si="64"/>
        <v>0.1148761964583267</v>
      </c>
      <c r="E1415" s="4">
        <f t="shared" si="63"/>
        <v>-0.12519427922437565</v>
      </c>
    </row>
    <row r="1416" spans="1:5" x14ac:dyDescent="0.35">
      <c r="A1416" s="2">
        <v>43303</v>
      </c>
      <c r="B1416" s="48">
        <v>7418.4902339999999</v>
      </c>
      <c r="C1416" s="4">
        <f t="shared" si="62"/>
        <v>-1.0780074586602684E-4</v>
      </c>
      <c r="D1416" s="4">
        <f t="shared" si="64"/>
        <v>0.21076768699803283</v>
      </c>
      <c r="E1416" s="4">
        <f t="shared" si="63"/>
        <v>-0.13092619885578649</v>
      </c>
    </row>
    <row r="1417" spans="1:5" x14ac:dyDescent="0.35">
      <c r="A1417" s="2">
        <v>43304</v>
      </c>
      <c r="B1417" s="48">
        <v>7711.1098629999997</v>
      </c>
      <c r="C1417" s="4">
        <f t="shared" si="62"/>
        <v>3.9444633580412614E-2</v>
      </c>
      <c r="D1417" s="4">
        <f t="shared" si="64"/>
        <v>0.23726129254050932</v>
      </c>
      <c r="E1417" s="4">
        <f t="shared" si="63"/>
        <v>-8.1013432091985527E-2</v>
      </c>
    </row>
    <row r="1418" spans="1:5" x14ac:dyDescent="0.35">
      <c r="A1418" s="2">
        <v>43305</v>
      </c>
      <c r="B1418" s="48">
        <v>8424.2695309999999</v>
      </c>
      <c r="C1418" s="4">
        <f t="shared" si="62"/>
        <v>9.2484698139490229E-2</v>
      </c>
      <c r="D1418" s="4">
        <f t="shared" si="64"/>
        <v>0.32800156310621609</v>
      </c>
      <c r="E1418" s="4">
        <f t="shared" si="63"/>
        <v>-3.1178286565864965E-3</v>
      </c>
    </row>
    <row r="1419" spans="1:5" x14ac:dyDescent="0.35">
      <c r="A1419" s="2">
        <v>43306</v>
      </c>
      <c r="B1419" s="48">
        <v>8181.3901370000003</v>
      </c>
      <c r="C1419" s="4">
        <f t="shared" si="62"/>
        <v>-2.8830914431956511E-2</v>
      </c>
      <c r="D1419" s="4">
        <f t="shared" si="64"/>
        <v>0.28686749517988752</v>
      </c>
      <c r="E1419" s="4">
        <f t="shared" si="63"/>
        <v>-0.11778800271841083</v>
      </c>
    </row>
    <row r="1420" spans="1:5" x14ac:dyDescent="0.35">
      <c r="A1420" s="2">
        <v>43307</v>
      </c>
      <c r="B1420" s="48">
        <v>7951.580078</v>
      </c>
      <c r="C1420" s="4">
        <f t="shared" si="62"/>
        <v>-2.8089365639794361E-2</v>
      </c>
      <c r="D1420" s="4">
        <f t="shared" si="64"/>
        <v>0.2836630343788491</v>
      </c>
      <c r="E1420" s="4">
        <f t="shared" si="63"/>
        <v>-5.8044445852404758E-2</v>
      </c>
    </row>
    <row r="1421" spans="1:5" x14ac:dyDescent="0.35">
      <c r="A1421" s="2">
        <v>43308</v>
      </c>
      <c r="B1421" s="48">
        <v>8165.0097660000001</v>
      </c>
      <c r="C1421" s="4">
        <f t="shared" si="62"/>
        <v>2.6841166900966718E-2</v>
      </c>
      <c r="D1421" s="4">
        <f t="shared" si="64"/>
        <v>0.30009012211039932</v>
      </c>
      <c r="E1421" s="4">
        <f t="shared" si="63"/>
        <v>-8.0466485927045195E-2</v>
      </c>
    </row>
    <row r="1422" spans="1:5" x14ac:dyDescent="0.35">
      <c r="A1422" s="2">
        <v>43309</v>
      </c>
      <c r="B1422" s="48">
        <v>8192.1503909999992</v>
      </c>
      <c r="C1422" s="4">
        <f t="shared" ref="C1422:C1485" si="65">+B1422/B1421-1</f>
        <v>3.3240162324135181E-3</v>
      </c>
      <c r="D1422" s="4">
        <f t="shared" si="64"/>
        <v>0.34461676794795482</v>
      </c>
      <c r="E1422" s="4">
        <f t="shared" si="63"/>
        <v>-4.5417031869994129E-2</v>
      </c>
    </row>
    <row r="1423" spans="1:5" x14ac:dyDescent="0.35">
      <c r="A1423" s="2">
        <v>43310</v>
      </c>
      <c r="B1423" s="48">
        <v>8218.4599610000005</v>
      </c>
      <c r="C1423" s="4">
        <f t="shared" si="65"/>
        <v>3.2115584729628388E-3</v>
      </c>
      <c r="D1423" s="4">
        <f t="shared" si="64"/>
        <v>0.29449334425005391</v>
      </c>
      <c r="E1423" s="4">
        <f t="shared" si="63"/>
        <v>-8.2422304486463482E-2</v>
      </c>
    </row>
    <row r="1424" spans="1:5" x14ac:dyDescent="0.35">
      <c r="A1424" s="2">
        <v>43311</v>
      </c>
      <c r="B1424" s="48">
        <v>8180.4799800000001</v>
      </c>
      <c r="C1424" s="4">
        <f t="shared" si="65"/>
        <v>-4.6213014579654654E-3</v>
      </c>
      <c r="D1424" s="4">
        <f t="shared" si="64"/>
        <v>0.26000854298934772</v>
      </c>
      <c r="E1424" s="4">
        <f t="shared" si="63"/>
        <v>-9.4595593589278049E-2</v>
      </c>
    </row>
    <row r="1425" spans="1:5" x14ac:dyDescent="0.35">
      <c r="A1425" s="2">
        <v>43312</v>
      </c>
      <c r="B1425" s="48">
        <v>7780.4399409999996</v>
      </c>
      <c r="C1425" s="4">
        <f t="shared" si="65"/>
        <v>-4.8901780821912211E-2</v>
      </c>
      <c r="D1425" s="4">
        <f t="shared" si="64"/>
        <v>0.21394564036855979</v>
      </c>
      <c r="E1425" s="4">
        <f t="shared" si="63"/>
        <v>-0.12454326514345071</v>
      </c>
    </row>
    <row r="1426" spans="1:5" x14ac:dyDescent="0.35">
      <c r="A1426" s="2">
        <v>43313</v>
      </c>
      <c r="B1426" s="48">
        <v>7624.9101559999999</v>
      </c>
      <c r="C1426" s="4">
        <f t="shared" si="65"/>
        <v>-1.9989844556271952E-2</v>
      </c>
      <c r="D1426" s="4">
        <f t="shared" si="64"/>
        <v>0.15819525788703237</v>
      </c>
      <c r="E1426" s="4">
        <f t="shared" si="63"/>
        <v>-0.13138020845847431</v>
      </c>
    </row>
    <row r="1427" spans="1:5" x14ac:dyDescent="0.35">
      <c r="A1427" s="2">
        <v>43314</v>
      </c>
      <c r="B1427" s="48">
        <v>7567.1499020000001</v>
      </c>
      <c r="C1427" s="4">
        <f t="shared" si="65"/>
        <v>-7.5752045359575026E-3</v>
      </c>
      <c r="D1427" s="4">
        <f t="shared" si="64"/>
        <v>0.16340929249320491</v>
      </c>
      <c r="E1427" s="4">
        <f t="shared" si="63"/>
        <v>-0.15177590107372929</v>
      </c>
    </row>
    <row r="1428" spans="1:5" x14ac:dyDescent="0.35">
      <c r="A1428" s="2">
        <v>43315</v>
      </c>
      <c r="B1428" s="48">
        <v>7434.3901370000003</v>
      </c>
      <c r="C1428" s="4">
        <f t="shared" si="65"/>
        <v>-1.7544222953071342E-2</v>
      </c>
      <c r="D1428" s="4">
        <f t="shared" si="64"/>
        <v>0.13545707108637961</v>
      </c>
      <c r="E1428" s="4">
        <f t="shared" si="63"/>
        <v>-0.22431631653276696</v>
      </c>
    </row>
    <row r="1429" spans="1:5" x14ac:dyDescent="0.35">
      <c r="A1429" s="2">
        <v>43316</v>
      </c>
      <c r="B1429" s="48">
        <v>7032.8500979999999</v>
      </c>
      <c r="C1429" s="4">
        <f t="shared" si="65"/>
        <v>-5.4011160512223766E-2</v>
      </c>
      <c r="D1429" s="4">
        <f t="shared" si="64"/>
        <v>7.5142004847141619E-2</v>
      </c>
      <c r="E1429" s="4">
        <f t="shared" si="63"/>
        <v>-0.2739041187000455</v>
      </c>
    </row>
    <row r="1430" spans="1:5" x14ac:dyDescent="0.35">
      <c r="A1430" s="2">
        <v>43317</v>
      </c>
      <c r="B1430" s="48">
        <v>7068.4799800000001</v>
      </c>
      <c r="C1430" s="4">
        <f t="shared" si="65"/>
        <v>5.066208081149437E-3</v>
      </c>
      <c r="D1430" s="4">
        <f t="shared" si="64"/>
        <v>7.5032864571278335E-2</v>
      </c>
      <c r="E1430" s="4">
        <f t="shared" si="63"/>
        <v>-0.28506247743598556</v>
      </c>
    </row>
    <row r="1431" spans="1:5" x14ac:dyDescent="0.35">
      <c r="A1431" s="2">
        <v>43318</v>
      </c>
      <c r="B1431" s="48">
        <v>6951.7998049999997</v>
      </c>
      <c r="C1431" s="4">
        <f t="shared" si="65"/>
        <v>-1.6507109778925999E-2</v>
      </c>
      <c r="D1431" s="4">
        <f t="shared" si="64"/>
        <v>3.1039401904062958E-2</v>
      </c>
      <c r="E1431" s="4">
        <f t="shared" si="63"/>
        <v>-0.28094192604779777</v>
      </c>
    </row>
    <row r="1432" spans="1:5" x14ac:dyDescent="0.35">
      <c r="A1432" s="2">
        <v>43319</v>
      </c>
      <c r="B1432" s="48">
        <v>6753.1201170000004</v>
      </c>
      <c r="C1432" s="4">
        <f t="shared" si="65"/>
        <v>-2.8579604357579669E-2</v>
      </c>
      <c r="D1432" s="4">
        <f t="shared" si="64"/>
        <v>1.4571674270951851E-2</v>
      </c>
      <c r="E1432" s="4">
        <f t="shared" si="63"/>
        <v>-0.28033500715358839</v>
      </c>
    </row>
    <row r="1433" spans="1:5" x14ac:dyDescent="0.35">
      <c r="A1433" s="2">
        <v>43320</v>
      </c>
      <c r="B1433" s="48">
        <v>6305.7998049999997</v>
      </c>
      <c r="C1433" s="4">
        <f t="shared" si="65"/>
        <v>-6.6239057539334567E-2</v>
      </c>
      <c r="D1433" s="4">
        <f t="shared" si="64"/>
        <v>-4.6924180915380531E-2</v>
      </c>
      <c r="E1433" s="4">
        <f t="shared" si="63"/>
        <v>-0.33183072648567258</v>
      </c>
    </row>
    <row r="1434" spans="1:5" x14ac:dyDescent="0.35">
      <c r="A1434" s="2">
        <v>43321</v>
      </c>
      <c r="B1434" s="48">
        <v>6568.2299800000001</v>
      </c>
      <c r="C1434" s="4">
        <f t="shared" si="65"/>
        <v>4.1617270309138865E-2</v>
      </c>
      <c r="D1434" s="4">
        <f t="shared" si="64"/>
        <v>5.5775123732023535E-2</v>
      </c>
      <c r="E1434" s="4">
        <f t="shared" si="63"/>
        <v>-0.29999809431105162</v>
      </c>
    </row>
    <row r="1435" spans="1:5" x14ac:dyDescent="0.35">
      <c r="A1435" s="2">
        <v>43322</v>
      </c>
      <c r="B1435" s="48">
        <v>6184.7099609999996</v>
      </c>
      <c r="C1435" s="4">
        <f t="shared" si="65"/>
        <v>-5.8390162976601601E-2</v>
      </c>
      <c r="D1435" s="4">
        <f t="shared" si="64"/>
        <v>-1.2845730483057816E-2</v>
      </c>
      <c r="E1435" s="4">
        <f t="shared" si="63"/>
        <v>-0.32822913248688301</v>
      </c>
    </row>
    <row r="1436" spans="1:5" x14ac:dyDescent="0.35">
      <c r="A1436" s="2">
        <v>43323</v>
      </c>
      <c r="B1436" s="48">
        <v>6295.7299800000001</v>
      </c>
      <c r="C1436" s="4">
        <f t="shared" si="65"/>
        <v>1.795072359093286E-2</v>
      </c>
      <c r="D1436" s="4">
        <f t="shared" si="64"/>
        <v>3.1048296715355028E-2</v>
      </c>
      <c r="E1436" s="4">
        <f t="shared" si="63"/>
        <v>-0.24366472422354901</v>
      </c>
    </row>
    <row r="1437" spans="1:5" x14ac:dyDescent="0.35">
      <c r="A1437" s="2">
        <v>43324</v>
      </c>
      <c r="B1437" s="48">
        <v>6322.6899409999996</v>
      </c>
      <c r="C1437" s="4">
        <f t="shared" si="65"/>
        <v>4.2822613240474094E-3</v>
      </c>
      <c r="D1437" s="4">
        <f t="shared" si="64"/>
        <v>3.3847169412605349E-2</v>
      </c>
      <c r="E1437" s="4">
        <f t="shared" si="63"/>
        <v>-0.24689291570375227</v>
      </c>
    </row>
    <row r="1438" spans="1:5" x14ac:dyDescent="0.35">
      <c r="A1438" s="2">
        <v>43325</v>
      </c>
      <c r="B1438" s="48">
        <v>6297.5698240000002</v>
      </c>
      <c r="C1438" s="4">
        <f t="shared" si="65"/>
        <v>-3.9730110497916415E-3</v>
      </c>
      <c r="D1438" s="4">
        <f t="shared" si="64"/>
        <v>2.3771239471482186E-2</v>
      </c>
      <c r="E1438" s="4">
        <f t="shared" si="63"/>
        <v>-0.27662179085831939</v>
      </c>
    </row>
    <row r="1439" spans="1:5" x14ac:dyDescent="0.35">
      <c r="A1439" s="2">
        <v>43326</v>
      </c>
      <c r="B1439" s="48">
        <v>6199.7099609999996</v>
      </c>
      <c r="C1439" s="4">
        <f t="shared" si="65"/>
        <v>-1.5539305753634824E-2</v>
      </c>
      <c r="D1439" s="4">
        <f t="shared" si="64"/>
        <v>-5.0756541617680284E-3</v>
      </c>
      <c r="E1439" s="4">
        <f t="shared" si="63"/>
        <v>-0.29134146802125316</v>
      </c>
    </row>
    <row r="1440" spans="1:5" x14ac:dyDescent="0.35">
      <c r="A1440" s="2">
        <v>43327</v>
      </c>
      <c r="B1440" s="48">
        <v>6308.5200199999999</v>
      </c>
      <c r="C1440" s="4">
        <f t="shared" si="65"/>
        <v>1.755083055247475E-2</v>
      </c>
      <c r="D1440" s="4">
        <f t="shared" si="64"/>
        <v>-4.760839041001641E-2</v>
      </c>
      <c r="E1440" s="4">
        <f t="shared" si="63"/>
        <v>-0.25011103120586564</v>
      </c>
    </row>
    <row r="1441" spans="1:5" x14ac:dyDescent="0.35">
      <c r="A1441" s="2">
        <v>43328</v>
      </c>
      <c r="B1441" s="48">
        <v>6334.7299800000001</v>
      </c>
      <c r="C1441" s="4">
        <f t="shared" si="65"/>
        <v>4.1546923710960026E-3</v>
      </c>
      <c r="D1441" s="4">
        <f t="shared" si="64"/>
        <v>-0.12937946493920593</v>
      </c>
      <c r="E1441" s="4">
        <f t="shared" si="63"/>
        <v>-0.22932373171898701</v>
      </c>
    </row>
    <row r="1442" spans="1:5" x14ac:dyDescent="0.35">
      <c r="A1442" s="2">
        <v>43329</v>
      </c>
      <c r="B1442" s="48">
        <v>6580.6298829999996</v>
      </c>
      <c r="C1442" s="4">
        <f t="shared" si="65"/>
        <v>3.8817740263018985E-2</v>
      </c>
      <c r="D1442" s="4">
        <f t="shared" si="64"/>
        <v>-9.7355806628345309E-2</v>
      </c>
      <c r="E1442" s="4">
        <f t="shared" si="63"/>
        <v>-0.1577044825901549</v>
      </c>
    </row>
    <row r="1443" spans="1:5" x14ac:dyDescent="0.35">
      <c r="A1443" s="2">
        <v>43330</v>
      </c>
      <c r="B1443" s="48">
        <v>6423.7597660000001</v>
      </c>
      <c r="C1443" s="4">
        <f t="shared" si="65"/>
        <v>-2.3838161359788446E-2</v>
      </c>
      <c r="D1443" s="4">
        <f t="shared" si="64"/>
        <v>-0.13422923437820122</v>
      </c>
      <c r="E1443" s="4">
        <f t="shared" si="63"/>
        <v>-0.20089570960661851</v>
      </c>
    </row>
    <row r="1444" spans="1:5" x14ac:dyDescent="0.35">
      <c r="A1444" s="2">
        <v>43331</v>
      </c>
      <c r="B1444" s="48">
        <v>6506.0698240000002</v>
      </c>
      <c r="C1444" s="4">
        <f t="shared" si="65"/>
        <v>1.2813377367512313E-2</v>
      </c>
      <c r="D1444" s="4">
        <f t="shared" si="64"/>
        <v>-0.10631848246926989</v>
      </c>
      <c r="E1444" s="4">
        <f t="shared" si="63"/>
        <v>-0.18762298756503748</v>
      </c>
    </row>
    <row r="1445" spans="1:5" x14ac:dyDescent="0.35">
      <c r="A1445" s="2">
        <v>43332</v>
      </c>
      <c r="B1445" s="48">
        <v>6308.5297849999997</v>
      </c>
      <c r="C1445" s="4">
        <f t="shared" si="65"/>
        <v>-3.0362422221677066E-2</v>
      </c>
      <c r="D1445" s="4">
        <f t="shared" si="64"/>
        <v>-0.14554125350673641</v>
      </c>
      <c r="E1445" s="4">
        <f t="shared" si="63"/>
        <v>-0.25024738564582483</v>
      </c>
    </row>
    <row r="1446" spans="1:5" x14ac:dyDescent="0.35">
      <c r="A1446" s="2">
        <v>43333</v>
      </c>
      <c r="B1446" s="48">
        <v>6488.7597660000001</v>
      </c>
      <c r="C1446" s="4">
        <f t="shared" si="65"/>
        <v>2.8569252605977979E-2</v>
      </c>
      <c r="D1446" s="4">
        <f t="shared" si="64"/>
        <v>-0.11686420015489241</v>
      </c>
      <c r="E1446" s="4">
        <f t="shared" si="63"/>
        <v>-0.21060600829312859</v>
      </c>
    </row>
    <row r="1447" spans="1:5" x14ac:dyDescent="0.35">
      <c r="A1447" s="2">
        <v>43334</v>
      </c>
      <c r="B1447" s="48">
        <v>6376.7099609999996</v>
      </c>
      <c r="C1447" s="4">
        <f t="shared" si="65"/>
        <v>-1.7268293023748882E-2</v>
      </c>
      <c r="D1447" s="4">
        <f t="shared" si="64"/>
        <v>-0.1735771267590539</v>
      </c>
      <c r="E1447" s="4">
        <f t="shared" si="63"/>
        <v>-0.18306958738852053</v>
      </c>
    </row>
    <row r="1448" spans="1:5" x14ac:dyDescent="0.35">
      <c r="A1448" s="2">
        <v>43335</v>
      </c>
      <c r="B1448" s="48">
        <v>6534.8798829999996</v>
      </c>
      <c r="C1448" s="4">
        <f t="shared" si="65"/>
        <v>2.480431491589985E-2</v>
      </c>
      <c r="D1448" s="4">
        <f t="shared" si="64"/>
        <v>-0.24125750998264428</v>
      </c>
      <c r="E1448" s="4">
        <f t="shared" si="63"/>
        <v>-9.8084569451790671E-2</v>
      </c>
    </row>
    <row r="1449" spans="1:5" x14ac:dyDescent="0.35">
      <c r="A1449" s="2">
        <v>43336</v>
      </c>
      <c r="B1449" s="48">
        <v>6719.9599609999996</v>
      </c>
      <c r="C1449" s="4">
        <f t="shared" si="65"/>
        <v>2.8321879103160308E-2</v>
      </c>
      <c r="D1449" s="4">
        <f t="shared" si="64"/>
        <v>-0.18410471644752746</v>
      </c>
      <c r="E1449" s="4">
        <f t="shared" ref="E1449:E1512" si="66">SUM(C1358:C1449)</f>
        <v>-7.3668581291711499E-2</v>
      </c>
    </row>
    <row r="1450" spans="1:5" x14ac:dyDescent="0.35">
      <c r="A1450" s="2">
        <v>43337</v>
      </c>
      <c r="B1450" s="48">
        <v>6763.1899409999996</v>
      </c>
      <c r="C1450" s="4">
        <f t="shared" si="65"/>
        <v>6.43307106751978E-3</v>
      </c>
      <c r="D1450" s="4">
        <f t="shared" si="64"/>
        <v>-0.14958227974021332</v>
      </c>
      <c r="E1450" s="4">
        <f t="shared" si="66"/>
        <v>-5.3106749788507268E-2</v>
      </c>
    </row>
    <row r="1451" spans="1:5" x14ac:dyDescent="0.35">
      <c r="A1451" s="2">
        <v>43338</v>
      </c>
      <c r="B1451" s="48">
        <v>6707.2597660000001</v>
      </c>
      <c r="C1451" s="4">
        <f t="shared" si="65"/>
        <v>-8.2697921377216099E-3</v>
      </c>
      <c r="D1451" s="4">
        <f t="shared" ref="D1451:D1514" si="67">SUM(C1422:C1451)</f>
        <v>-0.18469323877890165</v>
      </c>
      <c r="E1451" s="4">
        <f t="shared" si="66"/>
        <v>-4.4764519728228036E-2</v>
      </c>
    </row>
    <row r="1452" spans="1:5" x14ac:dyDescent="0.35">
      <c r="A1452" s="2">
        <v>43339</v>
      </c>
      <c r="B1452" s="48">
        <v>6884.6401370000003</v>
      </c>
      <c r="C1452" s="4">
        <f t="shared" si="65"/>
        <v>2.6446026721548055E-2</v>
      </c>
      <c r="D1452" s="4">
        <f t="shared" si="67"/>
        <v>-0.16157122828976711</v>
      </c>
      <c r="E1452" s="4">
        <f t="shared" si="66"/>
        <v>-1.9996107676343078E-2</v>
      </c>
    </row>
    <row r="1453" spans="1:5" x14ac:dyDescent="0.35">
      <c r="A1453" s="2">
        <v>43340</v>
      </c>
      <c r="B1453" s="48">
        <v>7096.2797849999997</v>
      </c>
      <c r="C1453" s="4">
        <f t="shared" si="65"/>
        <v>3.0740843934977446E-2</v>
      </c>
      <c r="D1453" s="4">
        <f t="shared" si="67"/>
        <v>-0.1340419428277525</v>
      </c>
      <c r="E1453" s="4">
        <f t="shared" si="66"/>
        <v>4.2262521317125601E-2</v>
      </c>
    </row>
    <row r="1454" spans="1:5" x14ac:dyDescent="0.35">
      <c r="A1454" s="2">
        <v>43341</v>
      </c>
      <c r="B1454" s="48">
        <v>7047.1601559999999</v>
      </c>
      <c r="C1454" s="4">
        <f t="shared" si="65"/>
        <v>-6.9218844927489975E-3</v>
      </c>
      <c r="D1454" s="4">
        <f t="shared" si="67"/>
        <v>-0.13634252586253603</v>
      </c>
      <c r="E1454" s="4">
        <f t="shared" si="66"/>
        <v>-1.182865558808277E-2</v>
      </c>
    </row>
    <row r="1455" spans="1:5" x14ac:dyDescent="0.35">
      <c r="A1455" s="2">
        <v>43342</v>
      </c>
      <c r="B1455" s="48">
        <v>6978.2299800000001</v>
      </c>
      <c r="C1455" s="4">
        <f t="shared" si="65"/>
        <v>-9.7812699689125981E-3</v>
      </c>
      <c r="D1455" s="4">
        <f t="shared" si="67"/>
        <v>-9.7222015009536422E-2</v>
      </c>
      <c r="E1455" s="4">
        <f t="shared" si="66"/>
        <v>-1.276830232070203E-2</v>
      </c>
    </row>
    <row r="1456" spans="1:5" x14ac:dyDescent="0.35">
      <c r="A1456" s="2">
        <v>43343</v>
      </c>
      <c r="B1456" s="48">
        <v>7037.580078</v>
      </c>
      <c r="C1456" s="4">
        <f t="shared" si="65"/>
        <v>8.5050361151897125E-3</v>
      </c>
      <c r="D1456" s="4">
        <f t="shared" si="67"/>
        <v>-6.8727134338074758E-2</v>
      </c>
      <c r="E1456" s="4">
        <f t="shared" si="66"/>
        <v>-1.609742067526565E-2</v>
      </c>
    </row>
    <row r="1457" spans="1:5" x14ac:dyDescent="0.35">
      <c r="A1457" s="2">
        <v>43344</v>
      </c>
      <c r="B1457" s="48">
        <v>7193.25</v>
      </c>
      <c r="C1457" s="4">
        <f t="shared" si="65"/>
        <v>2.2119808268560304E-2</v>
      </c>
      <c r="D1457" s="4">
        <f t="shared" si="67"/>
        <v>-3.9032121533556952E-2</v>
      </c>
      <c r="E1457" s="4">
        <f t="shared" si="66"/>
        <v>-2.8655302215685463E-4</v>
      </c>
    </row>
    <row r="1458" spans="1:5" x14ac:dyDescent="0.35">
      <c r="A1458" s="2">
        <v>43345</v>
      </c>
      <c r="B1458" s="48">
        <v>7272.7202150000003</v>
      </c>
      <c r="C1458" s="4">
        <f t="shared" si="65"/>
        <v>1.1047887255413169E-2</v>
      </c>
      <c r="D1458" s="4">
        <f t="shared" si="67"/>
        <v>-1.044001132507244E-2</v>
      </c>
      <c r="E1458" s="4">
        <f t="shared" si="66"/>
        <v>-2.7639158662041696E-3</v>
      </c>
    </row>
    <row r="1459" spans="1:5" x14ac:dyDescent="0.35">
      <c r="A1459" s="2">
        <v>43346</v>
      </c>
      <c r="B1459" s="48">
        <v>7260.0600590000004</v>
      </c>
      <c r="C1459" s="4">
        <f t="shared" si="65"/>
        <v>-1.7407731393115355E-3</v>
      </c>
      <c r="D1459" s="4">
        <f t="shared" si="67"/>
        <v>4.183037604783979E-2</v>
      </c>
      <c r="E1459" s="4">
        <f t="shared" si="66"/>
        <v>-1.4552481957740171E-2</v>
      </c>
    </row>
    <row r="1460" spans="1:5" x14ac:dyDescent="0.35">
      <c r="A1460" s="2">
        <v>43347</v>
      </c>
      <c r="B1460" s="48">
        <v>7361.6601559999999</v>
      </c>
      <c r="C1460" s="4">
        <f t="shared" si="65"/>
        <v>1.3994387949180842E-2</v>
      </c>
      <c r="D1460" s="4">
        <f t="shared" si="67"/>
        <v>5.0758555915871195E-2</v>
      </c>
      <c r="E1460" s="4">
        <f t="shared" si="66"/>
        <v>2.6096455390747675E-2</v>
      </c>
    </row>
    <row r="1461" spans="1:5" x14ac:dyDescent="0.35">
      <c r="A1461" s="2">
        <v>43348</v>
      </c>
      <c r="B1461" s="48">
        <v>6792.830078</v>
      </c>
      <c r="C1461" s="4">
        <f t="shared" si="65"/>
        <v>-7.7269266163609074E-2</v>
      </c>
      <c r="D1461" s="4">
        <f t="shared" si="67"/>
        <v>-1.000360046881188E-2</v>
      </c>
      <c r="E1461" s="4">
        <f t="shared" si="66"/>
        <v>-6.7047456301681296E-2</v>
      </c>
    </row>
    <row r="1462" spans="1:5" x14ac:dyDescent="0.35">
      <c r="A1462" s="2">
        <v>43349</v>
      </c>
      <c r="B1462" s="48">
        <v>6529.169922</v>
      </c>
      <c r="C1462" s="4">
        <f t="shared" si="65"/>
        <v>-3.8814478350329806E-2</v>
      </c>
      <c r="D1462" s="4">
        <f t="shared" si="67"/>
        <v>-2.0238474461562017E-2</v>
      </c>
      <c r="E1462" s="4">
        <f t="shared" si="66"/>
        <v>-0.10851072301054177</v>
      </c>
    </row>
    <row r="1463" spans="1:5" x14ac:dyDescent="0.35">
      <c r="A1463" s="2">
        <v>43350</v>
      </c>
      <c r="B1463" s="48">
        <v>6467.0698240000002</v>
      </c>
      <c r="C1463" s="4">
        <f t="shared" si="65"/>
        <v>-9.5111781040885246E-3</v>
      </c>
      <c r="D1463" s="4">
        <f t="shared" si="67"/>
        <v>3.6489404973684025E-2</v>
      </c>
      <c r="E1463" s="4">
        <f t="shared" si="66"/>
        <v>-0.12119152712141268</v>
      </c>
    </row>
    <row r="1464" spans="1:5" x14ac:dyDescent="0.35">
      <c r="A1464" s="2">
        <v>43351</v>
      </c>
      <c r="B1464" s="48">
        <v>6225.9799800000001</v>
      </c>
      <c r="C1464" s="4">
        <f t="shared" si="65"/>
        <v>-3.7279610482213954E-2</v>
      </c>
      <c r="D1464" s="4">
        <f t="shared" si="67"/>
        <v>-4.2407475817668794E-2</v>
      </c>
      <c r="E1464" s="4">
        <f t="shared" si="66"/>
        <v>-0.1515267974455925</v>
      </c>
    </row>
    <row r="1465" spans="1:5" x14ac:dyDescent="0.35">
      <c r="A1465" s="2">
        <v>43352</v>
      </c>
      <c r="B1465" s="48">
        <v>6300.8598629999997</v>
      </c>
      <c r="C1465" s="4">
        <f t="shared" si="65"/>
        <v>1.202700349833119E-2</v>
      </c>
      <c r="D1465" s="4">
        <f t="shared" si="67"/>
        <v>2.8009690657263997E-2</v>
      </c>
      <c r="E1465" s="4">
        <f t="shared" si="66"/>
        <v>-0.12731082108580971</v>
      </c>
    </row>
    <row r="1466" spans="1:5" x14ac:dyDescent="0.35">
      <c r="A1466" s="2">
        <v>43353</v>
      </c>
      <c r="B1466" s="48">
        <v>6329.7001950000003</v>
      </c>
      <c r="C1466" s="4">
        <f t="shared" si="65"/>
        <v>4.5772057508146613E-3</v>
      </c>
      <c r="D1466" s="4">
        <f t="shared" si="67"/>
        <v>1.4636172817145798E-2</v>
      </c>
      <c r="E1466" s="4">
        <f t="shared" si="66"/>
        <v>-2.3694589477148864E-2</v>
      </c>
    </row>
    <row r="1467" spans="1:5" x14ac:dyDescent="0.35">
      <c r="A1467" s="2">
        <v>43354</v>
      </c>
      <c r="B1467" s="48">
        <v>6321.2001950000003</v>
      </c>
      <c r="C1467" s="4">
        <f t="shared" si="65"/>
        <v>-1.3428756083446736E-3</v>
      </c>
      <c r="D1467" s="4">
        <f t="shared" si="67"/>
        <v>9.0110358847537153E-3</v>
      </c>
      <c r="E1467" s="4">
        <f t="shared" si="66"/>
        <v>-4.2853490037332631E-2</v>
      </c>
    </row>
    <row r="1468" spans="1:5" x14ac:dyDescent="0.35">
      <c r="A1468" s="2">
        <v>43355</v>
      </c>
      <c r="B1468" s="48">
        <v>6351.7998049999997</v>
      </c>
      <c r="C1468" s="4">
        <f t="shared" si="65"/>
        <v>4.8407911561167971E-3</v>
      </c>
      <c r="D1468" s="4">
        <f t="shared" si="67"/>
        <v>1.7824838090662154E-2</v>
      </c>
      <c r="E1468" s="4">
        <f t="shared" si="66"/>
        <v>8.9778645921216871E-3</v>
      </c>
    </row>
    <row r="1469" spans="1:5" x14ac:dyDescent="0.35">
      <c r="A1469" s="2">
        <v>43356</v>
      </c>
      <c r="B1469" s="48">
        <v>6517.3100590000004</v>
      </c>
      <c r="C1469" s="4">
        <f t="shared" si="65"/>
        <v>2.6057221430328292E-2</v>
      </c>
      <c r="D1469" s="4">
        <f t="shared" si="67"/>
        <v>5.9421365274625271E-2</v>
      </c>
      <c r="E1469" s="4">
        <f t="shared" si="66"/>
        <v>7.0350681923955882E-2</v>
      </c>
    </row>
    <row r="1470" spans="1:5" x14ac:dyDescent="0.35">
      <c r="A1470" s="2">
        <v>43357</v>
      </c>
      <c r="B1470" s="48">
        <v>6512.7099609999996</v>
      </c>
      <c r="C1470" s="4">
        <f t="shared" si="65"/>
        <v>-7.0582770473659462E-4</v>
      </c>
      <c r="D1470" s="4">
        <f t="shared" si="67"/>
        <v>4.1164707017413926E-2</v>
      </c>
      <c r="E1470" s="4">
        <f t="shared" si="66"/>
        <v>1.8392046927328987E-2</v>
      </c>
    </row>
    <row r="1471" spans="1:5" x14ac:dyDescent="0.35">
      <c r="A1471" s="2">
        <v>43358</v>
      </c>
      <c r="B1471" s="48">
        <v>6543.2001950000003</v>
      </c>
      <c r="C1471" s="4">
        <f t="shared" si="65"/>
        <v>4.6816508308500371E-3</v>
      </c>
      <c r="D1471" s="4">
        <f t="shared" si="67"/>
        <v>4.1691665477167961E-2</v>
      </c>
      <c r="E1471" s="4">
        <f t="shared" si="66"/>
        <v>5.5846513683675658E-2</v>
      </c>
    </row>
    <row r="1472" spans="1:5" x14ac:dyDescent="0.35">
      <c r="A1472" s="2">
        <v>43359</v>
      </c>
      <c r="B1472" s="48">
        <v>6517.1801759999998</v>
      </c>
      <c r="C1472" s="4">
        <f t="shared" si="65"/>
        <v>-3.9766502971869677E-3</v>
      </c>
      <c r="D1472" s="4">
        <f t="shared" si="67"/>
        <v>-1.102725083037992E-3</v>
      </c>
      <c r="E1472" s="4">
        <f t="shared" si="66"/>
        <v>3.7376110212286928E-2</v>
      </c>
    </row>
    <row r="1473" spans="1:5" x14ac:dyDescent="0.35">
      <c r="A1473" s="2">
        <v>43360</v>
      </c>
      <c r="B1473" s="48">
        <v>6281.2001950000003</v>
      </c>
      <c r="C1473" s="4">
        <f t="shared" si="65"/>
        <v>-3.6208908550512842E-2</v>
      </c>
      <c r="D1473" s="4">
        <f t="shared" si="67"/>
        <v>-1.3473472273762388E-2</v>
      </c>
      <c r="E1473" s="4">
        <f t="shared" si="66"/>
        <v>8.9364981046075043E-3</v>
      </c>
    </row>
    <row r="1474" spans="1:5" x14ac:dyDescent="0.35">
      <c r="A1474" s="2">
        <v>43361</v>
      </c>
      <c r="B1474" s="48">
        <v>6371.2998049999997</v>
      </c>
      <c r="C1474" s="4">
        <f t="shared" si="65"/>
        <v>1.4344330255819715E-2</v>
      </c>
      <c r="D1474" s="4">
        <f t="shared" si="67"/>
        <v>-1.1942519385454986E-2</v>
      </c>
      <c r="E1474" s="4">
        <f t="shared" si="66"/>
        <v>-1.2961673224389236E-2</v>
      </c>
    </row>
    <row r="1475" spans="1:5" x14ac:dyDescent="0.35">
      <c r="A1475" s="2">
        <v>43362</v>
      </c>
      <c r="B1475" s="48">
        <v>6398.5400390000004</v>
      </c>
      <c r="C1475" s="4">
        <f t="shared" si="65"/>
        <v>4.2754594562672832E-3</v>
      </c>
      <c r="D1475" s="4">
        <f t="shared" si="67"/>
        <v>2.2695362292489363E-2</v>
      </c>
      <c r="E1475" s="4">
        <f t="shared" si="66"/>
        <v>-1.3900921498660845E-2</v>
      </c>
    </row>
    <row r="1476" spans="1:5" x14ac:dyDescent="0.35">
      <c r="A1476" s="2">
        <v>43363</v>
      </c>
      <c r="B1476" s="48">
        <v>6519.669922</v>
      </c>
      <c r="C1476" s="4">
        <f t="shared" si="65"/>
        <v>1.893086270644484E-2</v>
      </c>
      <c r="D1476" s="4">
        <f t="shared" si="67"/>
        <v>1.3056972392956223E-2</v>
      </c>
      <c r="E1476" s="4">
        <f t="shared" si="66"/>
        <v>4.0535863128211558E-3</v>
      </c>
    </row>
    <row r="1477" spans="1:5" x14ac:dyDescent="0.35">
      <c r="A1477" s="2">
        <v>43364</v>
      </c>
      <c r="B1477" s="48">
        <v>6734.9501950000003</v>
      </c>
      <c r="C1477" s="4">
        <f t="shared" si="65"/>
        <v>3.3020118437830481E-2</v>
      </c>
      <c r="D1477" s="4">
        <f t="shared" si="67"/>
        <v>6.3345383854535586E-2</v>
      </c>
      <c r="E1477" s="4">
        <f t="shared" si="66"/>
        <v>4.3981286388354968E-2</v>
      </c>
    </row>
    <row r="1478" spans="1:5" x14ac:dyDescent="0.35">
      <c r="A1478" s="2">
        <v>43365</v>
      </c>
      <c r="B1478" s="48">
        <v>6721.9799800000001</v>
      </c>
      <c r="C1478" s="4">
        <f t="shared" si="65"/>
        <v>-1.9258071143019029E-3</v>
      </c>
      <c r="D1478" s="4">
        <f t="shared" si="67"/>
        <v>3.6615261824333833E-2</v>
      </c>
      <c r="E1478" s="4">
        <f t="shared" si="66"/>
        <v>0.13805477055962523</v>
      </c>
    </row>
    <row r="1479" spans="1:5" x14ac:dyDescent="0.35">
      <c r="A1479" s="2">
        <v>43366</v>
      </c>
      <c r="B1479" s="48">
        <v>6710.6298829999996</v>
      </c>
      <c r="C1479" s="4">
        <f t="shared" si="65"/>
        <v>-1.688505028841325E-3</v>
      </c>
      <c r="D1479" s="4">
        <f t="shared" si="67"/>
        <v>6.6048776923322006E-3</v>
      </c>
      <c r="E1479" s="4">
        <f t="shared" si="66"/>
        <v>0.12341523749284777</v>
      </c>
    </row>
    <row r="1480" spans="1:5" x14ac:dyDescent="0.35">
      <c r="A1480" s="2">
        <v>43367</v>
      </c>
      <c r="B1480" s="48">
        <v>6595.4101559999999</v>
      </c>
      <c r="C1480" s="4">
        <f t="shared" si="65"/>
        <v>-1.7169733543476284E-2</v>
      </c>
      <c r="D1480" s="4">
        <f t="shared" si="67"/>
        <v>-1.6997926918663864E-2</v>
      </c>
      <c r="E1480" s="4">
        <f t="shared" si="66"/>
        <v>0.10450107637558803</v>
      </c>
    </row>
    <row r="1481" spans="1:5" x14ac:dyDescent="0.35">
      <c r="A1481" s="2">
        <v>43368</v>
      </c>
      <c r="B1481" s="48">
        <v>6446.4702150000003</v>
      </c>
      <c r="C1481" s="4">
        <f t="shared" si="65"/>
        <v>-2.2582362199946804E-2</v>
      </c>
      <c r="D1481" s="4">
        <f t="shared" si="67"/>
        <v>-3.1310496980889058E-2</v>
      </c>
      <c r="E1481" s="4">
        <f t="shared" si="66"/>
        <v>6.9615560681269173E-2</v>
      </c>
    </row>
    <row r="1482" spans="1:5" x14ac:dyDescent="0.35">
      <c r="A1482" s="2">
        <v>43369</v>
      </c>
      <c r="B1482" s="48">
        <v>6495</v>
      </c>
      <c r="C1482" s="4">
        <f t="shared" si="65"/>
        <v>7.5281174629611147E-3</v>
      </c>
      <c r="D1482" s="4">
        <f t="shared" si="67"/>
        <v>-5.0228406239475998E-2</v>
      </c>
      <c r="E1482" s="4">
        <f t="shared" si="66"/>
        <v>0.10202858298298623</v>
      </c>
    </row>
    <row r="1483" spans="1:5" x14ac:dyDescent="0.35">
      <c r="A1483" s="2">
        <v>43370</v>
      </c>
      <c r="B1483" s="48">
        <v>6676.75</v>
      </c>
      <c r="C1483" s="4">
        <f t="shared" si="65"/>
        <v>2.7983063895304028E-2</v>
      </c>
      <c r="D1483" s="4">
        <f t="shared" si="67"/>
        <v>-5.2986186279149416E-2</v>
      </c>
      <c r="E1483" s="4">
        <f t="shared" si="66"/>
        <v>0.11959756770887375</v>
      </c>
    </row>
    <row r="1484" spans="1:5" x14ac:dyDescent="0.35">
      <c r="A1484" s="2">
        <v>43371</v>
      </c>
      <c r="B1484" s="48">
        <v>6644.1298829999996</v>
      </c>
      <c r="C1484" s="4">
        <f t="shared" si="65"/>
        <v>-4.8856280375931815E-3</v>
      </c>
      <c r="D1484" s="4">
        <f t="shared" si="67"/>
        <v>-5.09499298239936E-2</v>
      </c>
      <c r="E1484" s="4">
        <f t="shared" si="66"/>
        <v>0.15591456927642255</v>
      </c>
    </row>
    <row r="1485" spans="1:5" x14ac:dyDescent="0.35">
      <c r="A1485" s="2">
        <v>43372</v>
      </c>
      <c r="B1485" s="48">
        <v>6601.9599609999996</v>
      </c>
      <c r="C1485" s="4">
        <f t="shared" si="65"/>
        <v>-6.3469442564477729E-3</v>
      </c>
      <c r="D1485" s="4">
        <f t="shared" si="67"/>
        <v>-4.7515604111528775E-2</v>
      </c>
      <c r="E1485" s="4">
        <f t="shared" si="66"/>
        <v>9.6232642849111039E-2</v>
      </c>
    </row>
    <row r="1486" spans="1:5" x14ac:dyDescent="0.35">
      <c r="A1486" s="2">
        <v>43373</v>
      </c>
      <c r="B1486" s="48">
        <v>6625.5600590000004</v>
      </c>
      <c r="C1486" s="4">
        <f t="shared" ref="C1486:C1549" si="68">+B1486/B1485-1</f>
        <v>3.5747108645636239E-3</v>
      </c>
      <c r="D1486" s="4">
        <f t="shared" si="67"/>
        <v>-5.2445929362154864E-2</v>
      </c>
      <c r="E1486" s="4">
        <f t="shared" si="66"/>
        <v>6.994385391093394E-2</v>
      </c>
    </row>
    <row r="1487" spans="1:5" x14ac:dyDescent="0.35">
      <c r="A1487" s="2">
        <v>43374</v>
      </c>
      <c r="B1487" s="48">
        <v>6589.6201170000004</v>
      </c>
      <c r="C1487" s="4">
        <f t="shared" si="68"/>
        <v>-5.4244383387906936E-3</v>
      </c>
      <c r="D1487" s="4">
        <f t="shared" si="67"/>
        <v>-7.9990175969505861E-2</v>
      </c>
      <c r="E1487" s="4">
        <f t="shared" si="66"/>
        <v>6.7358293773267519E-2</v>
      </c>
    </row>
    <row r="1488" spans="1:5" x14ac:dyDescent="0.35">
      <c r="A1488" s="2">
        <v>43375</v>
      </c>
      <c r="B1488" s="48">
        <v>6556.1000979999999</v>
      </c>
      <c r="C1488" s="4">
        <f t="shared" si="68"/>
        <v>-5.0867908020258978E-3</v>
      </c>
      <c r="D1488" s="4">
        <f t="shared" si="67"/>
        <v>-9.6124854026944928E-2</v>
      </c>
      <c r="E1488" s="4">
        <f t="shared" si="66"/>
        <v>2.6510965045986157E-2</v>
      </c>
    </row>
    <row r="1489" spans="1:5" x14ac:dyDescent="0.35">
      <c r="A1489" s="2">
        <v>43376</v>
      </c>
      <c r="B1489" s="48">
        <v>6502.5898440000001</v>
      </c>
      <c r="C1489" s="4">
        <f t="shared" si="68"/>
        <v>-8.1619031436575007E-3</v>
      </c>
      <c r="D1489" s="4">
        <f t="shared" si="67"/>
        <v>-0.10254598403129089</v>
      </c>
      <c r="E1489" s="4">
        <f t="shared" si="66"/>
        <v>3.1138301044458694E-2</v>
      </c>
    </row>
    <row r="1490" spans="1:5" x14ac:dyDescent="0.35">
      <c r="A1490" s="2">
        <v>43377</v>
      </c>
      <c r="B1490" s="48">
        <v>6576.6899409999996</v>
      </c>
      <c r="C1490" s="4">
        <f t="shared" si="68"/>
        <v>1.1395474538252293E-2</v>
      </c>
      <c r="D1490" s="4">
        <f t="shared" si="67"/>
        <v>-0.10514489744221944</v>
      </c>
      <c r="E1490" s="4">
        <f t="shared" si="66"/>
        <v>3.2125777128957034E-2</v>
      </c>
    </row>
    <row r="1491" spans="1:5" x14ac:dyDescent="0.35">
      <c r="A1491" s="2">
        <v>43378</v>
      </c>
      <c r="B1491" s="48">
        <v>6622.4799800000001</v>
      </c>
      <c r="C1491" s="4">
        <f t="shared" si="68"/>
        <v>6.9624749548460318E-3</v>
      </c>
      <c r="D1491" s="4">
        <f t="shared" si="67"/>
        <v>-2.0913156323764337E-2</v>
      </c>
      <c r="E1491" s="4">
        <f t="shared" si="66"/>
        <v>3.278434635678884E-2</v>
      </c>
    </row>
    <row r="1492" spans="1:5" x14ac:dyDescent="0.35">
      <c r="A1492" s="2">
        <v>43379</v>
      </c>
      <c r="B1492" s="48">
        <v>6588.3100590000004</v>
      </c>
      <c r="C1492" s="4">
        <f t="shared" si="68"/>
        <v>-5.159686568052102E-3</v>
      </c>
      <c r="D1492" s="4">
        <f t="shared" si="67"/>
        <v>1.2741635458513367E-2</v>
      </c>
      <c r="E1492" s="4">
        <f t="shared" si="66"/>
        <v>2.2449311431724017E-2</v>
      </c>
    </row>
    <row r="1493" spans="1:5" x14ac:dyDescent="0.35">
      <c r="A1493" s="2">
        <v>43380</v>
      </c>
      <c r="B1493" s="48">
        <v>6602.9501950000003</v>
      </c>
      <c r="C1493" s="4">
        <f t="shared" si="68"/>
        <v>2.2221382826390634E-3</v>
      </c>
      <c r="D1493" s="4">
        <f t="shared" si="67"/>
        <v>2.4474951845240955E-2</v>
      </c>
      <c r="E1493" s="4">
        <f t="shared" si="66"/>
        <v>-2.8149031739262975E-3</v>
      </c>
    </row>
    <row r="1494" spans="1:5" x14ac:dyDescent="0.35">
      <c r="A1494" s="2">
        <v>43381</v>
      </c>
      <c r="B1494" s="48">
        <v>6652.2299800000001</v>
      </c>
      <c r="C1494" s="4">
        <f t="shared" si="68"/>
        <v>7.4632980023559004E-3</v>
      </c>
      <c r="D1494" s="4">
        <f t="shared" si="67"/>
        <v>6.921786032981081E-2</v>
      </c>
      <c r="E1494" s="4">
        <f t="shared" si="66"/>
        <v>1.6760271552898165E-2</v>
      </c>
    </row>
    <row r="1495" spans="1:5" x14ac:dyDescent="0.35">
      <c r="A1495" s="2">
        <v>43382</v>
      </c>
      <c r="B1495" s="48">
        <v>6642.6401370000003</v>
      </c>
      <c r="C1495" s="4">
        <f t="shared" si="68"/>
        <v>-1.4415982353033208E-3</v>
      </c>
      <c r="D1495" s="4">
        <f t="shared" si="67"/>
        <v>5.5749258596176299E-2</v>
      </c>
      <c r="E1495" s="4">
        <f t="shared" si="66"/>
        <v>2.0061875670597029E-2</v>
      </c>
    </row>
    <row r="1496" spans="1:5" x14ac:dyDescent="0.35">
      <c r="A1496" s="2">
        <v>43383</v>
      </c>
      <c r="B1496" s="48">
        <v>6585.5297849999997</v>
      </c>
      <c r="C1496" s="4">
        <f t="shared" si="68"/>
        <v>-8.5975381508162085E-3</v>
      </c>
      <c r="D1496" s="4">
        <f t="shared" si="67"/>
        <v>4.2574514694545429E-2</v>
      </c>
      <c r="E1496" s="4">
        <f t="shared" si="66"/>
        <v>7.2546371858046022E-2</v>
      </c>
    </row>
    <row r="1497" spans="1:5" x14ac:dyDescent="0.35">
      <c r="A1497" s="2">
        <v>43384</v>
      </c>
      <c r="B1497" s="48">
        <v>6256.2402339999999</v>
      </c>
      <c r="C1497" s="4">
        <f t="shared" si="68"/>
        <v>-5.0001983401552486E-2</v>
      </c>
      <c r="D1497" s="4">
        <f t="shared" si="67"/>
        <v>-6.0845930986623831E-3</v>
      </c>
      <c r="E1497" s="4">
        <f t="shared" si="66"/>
        <v>1.2313697218013786E-2</v>
      </c>
    </row>
    <row r="1498" spans="1:5" x14ac:dyDescent="0.35">
      <c r="A1498" s="2">
        <v>43385</v>
      </c>
      <c r="B1498" s="48">
        <v>6274.580078</v>
      </c>
      <c r="C1498" s="4">
        <f t="shared" si="68"/>
        <v>2.9314481723912156E-3</v>
      </c>
      <c r="D1498" s="4">
        <f t="shared" si="67"/>
        <v>-7.9939360823879646E-3</v>
      </c>
      <c r="E1498" s="4">
        <f t="shared" si="66"/>
        <v>4.1188448997884985E-2</v>
      </c>
    </row>
    <row r="1499" spans="1:5" x14ac:dyDescent="0.35">
      <c r="A1499" s="2">
        <v>43386</v>
      </c>
      <c r="B1499" s="48">
        <v>6285.9902339999999</v>
      </c>
      <c r="C1499" s="4">
        <f t="shared" si="68"/>
        <v>1.8184732457247055E-3</v>
      </c>
      <c r="D1499" s="4">
        <f t="shared" si="67"/>
        <v>-3.2232684266991551E-2</v>
      </c>
      <c r="E1499" s="4">
        <f t="shared" si="66"/>
        <v>4.1523533616812602E-2</v>
      </c>
    </row>
    <row r="1500" spans="1:5" x14ac:dyDescent="0.35">
      <c r="A1500" s="2">
        <v>43387</v>
      </c>
      <c r="B1500" s="48">
        <v>6290.9301759999998</v>
      </c>
      <c r="C1500" s="4">
        <f t="shared" si="68"/>
        <v>7.858653634682522E-4</v>
      </c>
      <c r="D1500" s="4">
        <f t="shared" si="67"/>
        <v>-3.0740991198786705E-2</v>
      </c>
      <c r="E1500" s="4">
        <f t="shared" si="66"/>
        <v>3.6206480088949333E-2</v>
      </c>
    </row>
    <row r="1501" spans="1:5" x14ac:dyDescent="0.35">
      <c r="A1501" s="2">
        <v>43388</v>
      </c>
      <c r="B1501" s="48">
        <v>6596.5400390000004</v>
      </c>
      <c r="C1501" s="4">
        <f t="shared" si="68"/>
        <v>4.8579439677443492E-2</v>
      </c>
      <c r="D1501" s="4">
        <f t="shared" si="67"/>
        <v>1.3156797647806751E-2</v>
      </c>
      <c r="E1501" s="4">
        <f t="shared" si="66"/>
        <v>7.1478331886777435E-2</v>
      </c>
    </row>
    <row r="1502" spans="1:5" x14ac:dyDescent="0.35">
      <c r="A1502" s="2">
        <v>43389</v>
      </c>
      <c r="B1502" s="48">
        <v>6596.1098629999997</v>
      </c>
      <c r="C1502" s="4">
        <f t="shared" si="68"/>
        <v>-6.5212368523082098E-5</v>
      </c>
      <c r="D1502" s="4">
        <f t="shared" si="67"/>
        <v>1.7068235576470636E-2</v>
      </c>
      <c r="E1502" s="4">
        <f t="shared" si="66"/>
        <v>1.1329552717531222E-2</v>
      </c>
    </row>
    <row r="1503" spans="1:5" x14ac:dyDescent="0.35">
      <c r="A1503" s="2">
        <v>43390</v>
      </c>
      <c r="B1503" s="48">
        <v>6544.4301759999998</v>
      </c>
      <c r="C1503" s="4">
        <f t="shared" si="68"/>
        <v>-7.8348735957067817E-3</v>
      </c>
      <c r="D1503" s="4">
        <f t="shared" si="67"/>
        <v>4.5442270531276696E-2</v>
      </c>
      <c r="E1503" s="4">
        <f t="shared" si="66"/>
        <v>-8.2431087778461087E-2</v>
      </c>
    </row>
    <row r="1504" spans="1:5" x14ac:dyDescent="0.35">
      <c r="A1504" s="2">
        <v>43391</v>
      </c>
      <c r="B1504" s="48">
        <v>6476.7099609999996</v>
      </c>
      <c r="C1504" s="4">
        <f t="shared" si="68"/>
        <v>-1.0347763392502318E-2</v>
      </c>
      <c r="D1504" s="4">
        <f t="shared" si="67"/>
        <v>2.0750176882954663E-2</v>
      </c>
      <c r="E1504" s="4">
        <f t="shared" si="66"/>
        <v>-9.9572933123121765E-2</v>
      </c>
    </row>
    <row r="1505" spans="1:5" x14ac:dyDescent="0.35">
      <c r="A1505" s="2">
        <v>43392</v>
      </c>
      <c r="B1505" s="48">
        <v>6465.4101559999999</v>
      </c>
      <c r="C1505" s="4">
        <f t="shared" si="68"/>
        <v>-1.7446828819017712E-3</v>
      </c>
      <c r="D1505" s="4">
        <f t="shared" si="67"/>
        <v>1.4730034544785608E-2</v>
      </c>
      <c r="E1505" s="4">
        <f t="shared" si="66"/>
        <v>-0.114352882395091</v>
      </c>
    </row>
    <row r="1506" spans="1:5" x14ac:dyDescent="0.35">
      <c r="A1506" s="2">
        <v>43393</v>
      </c>
      <c r="B1506" s="48">
        <v>6489.1899409999996</v>
      </c>
      <c r="C1506" s="4">
        <f t="shared" si="68"/>
        <v>3.6780009970336369E-3</v>
      </c>
      <c r="D1506" s="4">
        <f t="shared" si="67"/>
        <v>-5.2282716462559442E-4</v>
      </c>
      <c r="E1506" s="4">
        <f t="shared" si="66"/>
        <v>-9.557750685663835E-2</v>
      </c>
    </row>
    <row r="1507" spans="1:5" x14ac:dyDescent="0.35">
      <c r="A1507" s="2">
        <v>43394</v>
      </c>
      <c r="B1507" s="48">
        <v>6482.3500979999999</v>
      </c>
      <c r="C1507" s="4">
        <f t="shared" si="68"/>
        <v>-1.0540364917944745E-3</v>
      </c>
      <c r="D1507" s="4">
        <f t="shared" si="67"/>
        <v>-3.459698209425055E-2</v>
      </c>
      <c r="E1507" s="4">
        <f t="shared" si="66"/>
        <v>-0.10549189216422228</v>
      </c>
    </row>
    <row r="1508" spans="1:5" x14ac:dyDescent="0.35">
      <c r="A1508" s="2">
        <v>43395</v>
      </c>
      <c r="B1508" s="48">
        <v>6487.1601559999999</v>
      </c>
      <c r="C1508" s="4">
        <f t="shared" si="68"/>
        <v>7.4202379187826573E-4</v>
      </c>
      <c r="D1508" s="4">
        <f t="shared" si="67"/>
        <v>-3.1929151188070382E-2</v>
      </c>
      <c r="E1508" s="4">
        <f t="shared" si="66"/>
        <v>-0.10464206762647799</v>
      </c>
    </row>
    <row r="1509" spans="1:5" x14ac:dyDescent="0.35">
      <c r="A1509" s="2">
        <v>43396</v>
      </c>
      <c r="B1509" s="48">
        <v>6475.7402339999999</v>
      </c>
      <c r="C1509" s="4">
        <f t="shared" si="68"/>
        <v>-1.7603884789922919E-3</v>
      </c>
      <c r="D1509" s="4">
        <f t="shared" si="67"/>
        <v>-3.2001034638221348E-2</v>
      </c>
      <c r="E1509" s="4">
        <f t="shared" si="66"/>
        <v>-0.14584708968588289</v>
      </c>
    </row>
    <row r="1510" spans="1:5" x14ac:dyDescent="0.35">
      <c r="A1510" s="2">
        <v>43397</v>
      </c>
      <c r="B1510" s="48">
        <v>6495.8398440000001</v>
      </c>
      <c r="C1510" s="4">
        <f t="shared" si="68"/>
        <v>3.1038320367562378E-3</v>
      </c>
      <c r="D1510" s="4">
        <f t="shared" si="67"/>
        <v>-1.1727469057988826E-2</v>
      </c>
      <c r="E1510" s="4">
        <f t="shared" si="66"/>
        <v>-0.23522795578861688</v>
      </c>
    </row>
    <row r="1511" spans="1:5" x14ac:dyDescent="0.35">
      <c r="A1511" s="2">
        <v>43398</v>
      </c>
      <c r="B1511" s="48">
        <v>6476.2900390000004</v>
      </c>
      <c r="C1511" s="4">
        <f t="shared" si="68"/>
        <v>-3.0095885165729586E-3</v>
      </c>
      <c r="D1511" s="4">
        <f t="shared" si="67"/>
        <v>7.8453046253850189E-3</v>
      </c>
      <c r="E1511" s="4">
        <f t="shared" si="66"/>
        <v>-0.20940662987323333</v>
      </c>
    </row>
    <row r="1512" spans="1:5" x14ac:dyDescent="0.35">
      <c r="A1512" s="2">
        <v>43399</v>
      </c>
      <c r="B1512" s="48">
        <v>6474.75</v>
      </c>
      <c r="C1512" s="4">
        <f t="shared" si="68"/>
        <v>-2.3779648390154229E-4</v>
      </c>
      <c r="D1512" s="4">
        <f t="shared" si="67"/>
        <v>7.9390678522361924E-5</v>
      </c>
      <c r="E1512" s="4">
        <f t="shared" si="66"/>
        <v>-0.18155506071734051</v>
      </c>
    </row>
    <row r="1513" spans="1:5" x14ac:dyDescent="0.35">
      <c r="A1513" s="2">
        <v>43400</v>
      </c>
      <c r="B1513" s="48">
        <v>6480.3798829999996</v>
      </c>
      <c r="C1513" s="4">
        <f t="shared" si="68"/>
        <v>8.6951357195252932E-4</v>
      </c>
      <c r="D1513" s="4">
        <f t="shared" si="67"/>
        <v>-2.7034159644829137E-2</v>
      </c>
      <c r="E1513" s="4">
        <f t="shared" ref="E1513:E1576" si="69">SUM(C1422:C1513)</f>
        <v>-0.2075267140463547</v>
      </c>
    </row>
    <row r="1514" spans="1:5" x14ac:dyDescent="0.35">
      <c r="A1514" s="2">
        <v>43401</v>
      </c>
      <c r="B1514" s="48">
        <v>6486.3901370000003</v>
      </c>
      <c r="C1514" s="4">
        <f t="shared" si="68"/>
        <v>9.2745396234672484E-4</v>
      </c>
      <c r="D1514" s="4">
        <f t="shared" si="67"/>
        <v>-2.122107764488923E-2</v>
      </c>
      <c r="E1514" s="4">
        <f t="shared" si="69"/>
        <v>-0.20992327631642149</v>
      </c>
    </row>
    <row r="1515" spans="1:5" x14ac:dyDescent="0.35">
      <c r="A1515" s="2">
        <v>43402</v>
      </c>
      <c r="B1515" s="48">
        <v>6332.6298829999996</v>
      </c>
      <c r="C1515" s="4">
        <f t="shared" si="68"/>
        <v>-2.3705057937066343E-2</v>
      </c>
      <c r="D1515" s="4">
        <f t="shared" ref="D1515:D1578" si="70">SUM(C1486:C1515)</f>
        <v>-3.85791913255078E-2</v>
      </c>
      <c r="E1515" s="4">
        <f t="shared" si="69"/>
        <v>-0.23683989272645067</v>
      </c>
    </row>
    <row r="1516" spans="1:5" x14ac:dyDescent="0.35">
      <c r="A1516" s="2">
        <v>43403</v>
      </c>
      <c r="B1516" s="48">
        <v>6334.2700199999999</v>
      </c>
      <c r="C1516" s="4">
        <f t="shared" si="68"/>
        <v>2.5899776716831191E-4</v>
      </c>
      <c r="D1516" s="4">
        <f t="shared" si="70"/>
        <v>-4.1894904422903112E-2</v>
      </c>
      <c r="E1516" s="4">
        <f t="shared" si="69"/>
        <v>-0.2319595935013169</v>
      </c>
    </row>
    <row r="1517" spans="1:5" x14ac:dyDescent="0.35">
      <c r="A1517" s="2">
        <v>43404</v>
      </c>
      <c r="B1517" s="48">
        <v>6317.6098629999997</v>
      </c>
      <c r="C1517" s="4">
        <f t="shared" si="68"/>
        <v>-2.6301621098243633E-3</v>
      </c>
      <c r="D1517" s="4">
        <f t="shared" si="70"/>
        <v>-3.9100628193936782E-2</v>
      </c>
      <c r="E1517" s="4">
        <f t="shared" si="69"/>
        <v>-0.18568797478922905</v>
      </c>
    </row>
    <row r="1518" spans="1:5" x14ac:dyDescent="0.35">
      <c r="A1518" s="2">
        <v>43405</v>
      </c>
      <c r="B1518" s="48">
        <v>6377.7797849999997</v>
      </c>
      <c r="C1518" s="4">
        <f t="shared" si="68"/>
        <v>9.5241591843766571E-3</v>
      </c>
      <c r="D1518" s="4">
        <f t="shared" si="70"/>
        <v>-2.4489678207534227E-2</v>
      </c>
      <c r="E1518" s="4">
        <f t="shared" si="69"/>
        <v>-0.15617397104858044</v>
      </c>
    </row>
    <row r="1519" spans="1:5" x14ac:dyDescent="0.35">
      <c r="A1519" s="2">
        <v>43406</v>
      </c>
      <c r="B1519" s="48">
        <v>6388.4399409999996</v>
      </c>
      <c r="C1519" s="4">
        <f t="shared" si="68"/>
        <v>1.6714525053171947E-3</v>
      </c>
      <c r="D1519" s="4">
        <f t="shared" si="70"/>
        <v>-1.4656322558559531E-2</v>
      </c>
      <c r="E1519" s="4">
        <f t="shared" si="69"/>
        <v>-0.14692731400730574</v>
      </c>
    </row>
    <row r="1520" spans="1:5" x14ac:dyDescent="0.35">
      <c r="A1520" s="2">
        <v>43407</v>
      </c>
      <c r="B1520" s="48">
        <v>6361.2597660000001</v>
      </c>
      <c r="C1520" s="4">
        <f t="shared" si="68"/>
        <v>-4.2545872311581245E-3</v>
      </c>
      <c r="D1520" s="4">
        <f t="shared" si="70"/>
        <v>-3.0306384327969949E-2</v>
      </c>
      <c r="E1520" s="4">
        <f t="shared" si="69"/>
        <v>-0.13363767828539252</v>
      </c>
    </row>
    <row r="1521" spans="1:5" x14ac:dyDescent="0.35">
      <c r="A1521" s="2">
        <v>43408</v>
      </c>
      <c r="B1521" s="48">
        <v>6376.1298829999996</v>
      </c>
      <c r="C1521" s="4">
        <f t="shared" si="68"/>
        <v>2.3376056861375005E-3</v>
      </c>
      <c r="D1521" s="4">
        <f t="shared" si="70"/>
        <v>-3.493125359667848E-2</v>
      </c>
      <c r="E1521" s="4">
        <f t="shared" si="69"/>
        <v>-7.7288912087031258E-2</v>
      </c>
    </row>
    <row r="1522" spans="1:5" x14ac:dyDescent="0.35">
      <c r="A1522" s="2">
        <v>43409</v>
      </c>
      <c r="B1522" s="48">
        <v>6419.6601559999999</v>
      </c>
      <c r="C1522" s="4">
        <f t="shared" si="68"/>
        <v>6.8270681116551213E-3</v>
      </c>
      <c r="D1522" s="4">
        <f t="shared" si="70"/>
        <v>-2.2944498916971257E-2</v>
      </c>
      <c r="E1522" s="4">
        <f t="shared" si="69"/>
        <v>-7.5528052056525574E-2</v>
      </c>
    </row>
    <row r="1523" spans="1:5" x14ac:dyDescent="0.35">
      <c r="A1523" s="2">
        <v>43410</v>
      </c>
      <c r="B1523" s="48">
        <v>6461.0097660000001</v>
      </c>
      <c r="C1523" s="4">
        <f t="shared" si="68"/>
        <v>6.4410901815967758E-3</v>
      </c>
      <c r="D1523" s="4">
        <f t="shared" si="70"/>
        <v>-1.8725547018013544E-2</v>
      </c>
      <c r="E1523" s="4">
        <f t="shared" si="69"/>
        <v>-5.2579852096002799E-2</v>
      </c>
    </row>
    <row r="1524" spans="1:5" x14ac:dyDescent="0.35">
      <c r="A1524" s="2">
        <v>43411</v>
      </c>
      <c r="B1524" s="48">
        <v>6530.1401370000003</v>
      </c>
      <c r="C1524" s="4">
        <f t="shared" si="68"/>
        <v>1.0699623356675181E-2</v>
      </c>
      <c r="D1524" s="4">
        <f t="shared" si="70"/>
        <v>-1.5489221663694264E-2</v>
      </c>
      <c r="E1524" s="4">
        <f t="shared" si="69"/>
        <v>-1.330062438174795E-2</v>
      </c>
    </row>
    <row r="1525" spans="1:5" x14ac:dyDescent="0.35">
      <c r="A1525" s="2">
        <v>43412</v>
      </c>
      <c r="B1525" s="48">
        <v>6453.7202150000003</v>
      </c>
      <c r="C1525" s="4">
        <f t="shared" si="68"/>
        <v>-1.1702646558379715E-2</v>
      </c>
      <c r="D1525" s="4">
        <f t="shared" si="70"/>
        <v>-2.5750269986770657E-2</v>
      </c>
      <c r="E1525" s="4">
        <f t="shared" si="69"/>
        <v>4.1235786599206903E-2</v>
      </c>
    </row>
    <row r="1526" spans="1:5" x14ac:dyDescent="0.35">
      <c r="A1526" s="2">
        <v>43413</v>
      </c>
      <c r="B1526" s="48">
        <v>6385.6201170000004</v>
      </c>
      <c r="C1526" s="4">
        <f t="shared" si="68"/>
        <v>-1.0552068532769465E-2</v>
      </c>
      <c r="D1526" s="4">
        <f t="shared" si="70"/>
        <v>-2.7704800368723914E-2</v>
      </c>
      <c r="E1526" s="4">
        <f t="shared" si="69"/>
        <v>-1.0933552242701428E-2</v>
      </c>
    </row>
    <row r="1527" spans="1:5" x14ac:dyDescent="0.35">
      <c r="A1527" s="2">
        <v>43414</v>
      </c>
      <c r="B1527" s="48">
        <v>6409.2202150000003</v>
      </c>
      <c r="C1527" s="4">
        <f t="shared" si="68"/>
        <v>3.6958192889005037E-3</v>
      </c>
      <c r="D1527" s="4">
        <f t="shared" si="70"/>
        <v>2.5993002321729075E-2</v>
      </c>
      <c r="E1527" s="4">
        <f t="shared" si="69"/>
        <v>5.1152430022800677E-2</v>
      </c>
    </row>
    <row r="1528" spans="1:5" x14ac:dyDescent="0.35">
      <c r="A1528" s="2">
        <v>43415</v>
      </c>
      <c r="B1528" s="48">
        <v>6411.2700199999999</v>
      </c>
      <c r="C1528" s="4">
        <f t="shared" si="68"/>
        <v>3.1982127797736126E-4</v>
      </c>
      <c r="D1528" s="4">
        <f t="shared" si="70"/>
        <v>2.3381375427315221E-2</v>
      </c>
      <c r="E1528" s="4">
        <f t="shared" si="69"/>
        <v>3.3521527709845178E-2</v>
      </c>
    </row>
    <row r="1529" spans="1:5" x14ac:dyDescent="0.35">
      <c r="A1529" s="2">
        <v>43416</v>
      </c>
      <c r="B1529" s="48">
        <v>6371.2700199999999</v>
      </c>
      <c r="C1529" s="4">
        <f t="shared" si="68"/>
        <v>-6.2390134677247078E-3</v>
      </c>
      <c r="D1529" s="4">
        <f t="shared" si="70"/>
        <v>1.5323888713865808E-2</v>
      </c>
      <c r="E1529" s="4">
        <f t="shared" si="69"/>
        <v>2.3000252918073061E-2</v>
      </c>
    </row>
    <row r="1530" spans="1:5" x14ac:dyDescent="0.35">
      <c r="A1530" s="2">
        <v>43417</v>
      </c>
      <c r="B1530" s="48">
        <v>6359.4902339999999</v>
      </c>
      <c r="C1530" s="4">
        <f t="shared" si="68"/>
        <v>-1.8488913455280143E-3</v>
      </c>
      <c r="D1530" s="4">
        <f t="shared" si="70"/>
        <v>1.2689132004869541E-2</v>
      </c>
      <c r="E1530" s="4">
        <f t="shared" si="69"/>
        <v>2.5124372622336688E-2</v>
      </c>
    </row>
    <row r="1531" spans="1:5" x14ac:dyDescent="0.35">
      <c r="A1531" s="2">
        <v>43418</v>
      </c>
      <c r="B1531" s="48">
        <v>5738.3500979999999</v>
      </c>
      <c r="C1531" s="4">
        <f t="shared" si="68"/>
        <v>-9.7671371940973084E-2</v>
      </c>
      <c r="D1531" s="4">
        <f t="shared" si="70"/>
        <v>-0.13356167961354704</v>
      </c>
      <c r="E1531" s="4">
        <f t="shared" si="69"/>
        <v>-5.7007693565001571E-2</v>
      </c>
    </row>
    <row r="1532" spans="1:5" x14ac:dyDescent="0.35">
      <c r="A1532" s="2">
        <v>43419</v>
      </c>
      <c r="B1532" s="48">
        <v>5648.0297849999997</v>
      </c>
      <c r="C1532" s="4">
        <f t="shared" si="68"/>
        <v>-1.5739770396978714E-2</v>
      </c>
      <c r="D1532" s="4">
        <f t="shared" si="70"/>
        <v>-0.14923623764200267</v>
      </c>
      <c r="E1532" s="4">
        <f t="shared" si="69"/>
        <v>-9.0298294514455035E-2</v>
      </c>
    </row>
    <row r="1533" spans="1:5" x14ac:dyDescent="0.35">
      <c r="A1533" s="2">
        <v>43420</v>
      </c>
      <c r="B1533" s="48">
        <v>5575.5498049999997</v>
      </c>
      <c r="C1533" s="4">
        <f t="shared" si="68"/>
        <v>-1.2832789974389303E-2</v>
      </c>
      <c r="D1533" s="4">
        <f t="shared" si="70"/>
        <v>-0.15423415402068519</v>
      </c>
      <c r="E1533" s="4">
        <f t="shared" si="69"/>
        <v>-0.10728577685994034</v>
      </c>
    </row>
    <row r="1534" spans="1:5" x14ac:dyDescent="0.35">
      <c r="A1534" s="2">
        <v>43421</v>
      </c>
      <c r="B1534" s="48">
        <v>5554.330078</v>
      </c>
      <c r="C1534" s="4">
        <f t="shared" si="68"/>
        <v>-3.8058537260254877E-3</v>
      </c>
      <c r="D1534" s="4">
        <f t="shared" si="70"/>
        <v>-0.14769224435420836</v>
      </c>
      <c r="E1534" s="4">
        <f t="shared" si="69"/>
        <v>-0.14990937084898481</v>
      </c>
    </row>
    <row r="1535" spans="1:5" x14ac:dyDescent="0.35">
      <c r="A1535" s="2">
        <v>43422</v>
      </c>
      <c r="B1535" s="48">
        <v>5623.5400390000004</v>
      </c>
      <c r="C1535" s="4">
        <f t="shared" si="68"/>
        <v>1.2460541600531228E-2</v>
      </c>
      <c r="D1535" s="4">
        <f t="shared" si="70"/>
        <v>-0.13348701987177536</v>
      </c>
      <c r="E1535" s="4">
        <f t="shared" si="69"/>
        <v>-0.11361066788866514</v>
      </c>
    </row>
    <row r="1536" spans="1:5" x14ac:dyDescent="0.35">
      <c r="A1536" s="2">
        <v>43423</v>
      </c>
      <c r="B1536" s="48">
        <v>4871.4902339999999</v>
      </c>
      <c r="C1536" s="4">
        <f t="shared" si="68"/>
        <v>-0.13373245318508176</v>
      </c>
      <c r="D1536" s="4">
        <f t="shared" si="70"/>
        <v>-0.27089747405389075</v>
      </c>
      <c r="E1536" s="4">
        <f t="shared" si="69"/>
        <v>-0.26015649844125921</v>
      </c>
    </row>
    <row r="1537" spans="1:5" x14ac:dyDescent="0.35">
      <c r="A1537" s="2">
        <v>43424</v>
      </c>
      <c r="B1537" s="48">
        <v>4451.8701170000004</v>
      </c>
      <c r="C1537" s="4">
        <f t="shared" si="68"/>
        <v>-8.6137936615639621E-2</v>
      </c>
      <c r="D1537" s="4">
        <f t="shared" si="70"/>
        <v>-0.3559813741777359</v>
      </c>
      <c r="E1537" s="4">
        <f t="shared" si="69"/>
        <v>-0.31593201283522176</v>
      </c>
    </row>
    <row r="1538" spans="1:5" x14ac:dyDescent="0.35">
      <c r="A1538" s="2">
        <v>43425</v>
      </c>
      <c r="B1538" s="48">
        <v>4602.169922</v>
      </c>
      <c r="C1538" s="4">
        <f t="shared" si="68"/>
        <v>3.3761048963684148E-2</v>
      </c>
      <c r="D1538" s="4">
        <f t="shared" si="70"/>
        <v>-0.32296234900593002</v>
      </c>
      <c r="E1538" s="4">
        <f t="shared" si="69"/>
        <v>-0.3107402164775156</v>
      </c>
    </row>
    <row r="1539" spans="1:5" x14ac:dyDescent="0.35">
      <c r="A1539" s="2">
        <v>43426</v>
      </c>
      <c r="B1539" s="48">
        <v>4365.9399409999996</v>
      </c>
      <c r="C1539" s="4">
        <f t="shared" si="68"/>
        <v>-5.1330130135077701E-2</v>
      </c>
      <c r="D1539" s="4">
        <f t="shared" si="70"/>
        <v>-0.37253209066201542</v>
      </c>
      <c r="E1539" s="4">
        <f t="shared" si="69"/>
        <v>-0.34480205358884441</v>
      </c>
    </row>
    <row r="1540" spans="1:5" x14ac:dyDescent="0.35">
      <c r="A1540" s="2">
        <v>43427</v>
      </c>
      <c r="B1540" s="48">
        <v>4347.1098629999997</v>
      </c>
      <c r="C1540" s="4">
        <f t="shared" si="68"/>
        <v>-4.3129493887831272E-3</v>
      </c>
      <c r="D1540" s="4">
        <f t="shared" si="70"/>
        <v>-0.37994887208755479</v>
      </c>
      <c r="E1540" s="4">
        <f t="shared" si="69"/>
        <v>-0.37391931789352739</v>
      </c>
    </row>
    <row r="1541" spans="1:5" x14ac:dyDescent="0.35">
      <c r="A1541" s="2">
        <v>43428</v>
      </c>
      <c r="B1541" s="48">
        <v>3880.76001</v>
      </c>
      <c r="C1541" s="4">
        <f t="shared" si="68"/>
        <v>-0.10727813827970878</v>
      </c>
      <c r="D1541" s="4">
        <f t="shared" si="70"/>
        <v>-0.48421742185069061</v>
      </c>
      <c r="E1541" s="4">
        <f t="shared" si="69"/>
        <v>-0.50951933527639648</v>
      </c>
    </row>
    <row r="1542" spans="1:5" x14ac:dyDescent="0.35">
      <c r="A1542" s="2">
        <v>43429</v>
      </c>
      <c r="B1542" s="48">
        <v>4009.969971</v>
      </c>
      <c r="C1542" s="4">
        <f t="shared" si="68"/>
        <v>3.3295014550513313E-2</v>
      </c>
      <c r="D1542" s="4">
        <f t="shared" si="70"/>
        <v>-0.45068461081627575</v>
      </c>
      <c r="E1542" s="4">
        <f t="shared" si="69"/>
        <v>-0.48265739179340295</v>
      </c>
    </row>
    <row r="1543" spans="1:5" x14ac:dyDescent="0.35">
      <c r="A1543" s="2">
        <v>43430</v>
      </c>
      <c r="B1543" s="48">
        <v>3779.1298830000001</v>
      </c>
      <c r="C1543" s="4">
        <f t="shared" si="68"/>
        <v>-5.7566537821836405E-2</v>
      </c>
      <c r="D1543" s="4">
        <f t="shared" si="70"/>
        <v>-0.50912066221006469</v>
      </c>
      <c r="E1543" s="4">
        <f t="shared" si="69"/>
        <v>-0.53195413747751774</v>
      </c>
    </row>
    <row r="1544" spans="1:5" x14ac:dyDescent="0.35">
      <c r="A1544" s="2">
        <v>43431</v>
      </c>
      <c r="B1544" s="48">
        <v>3820.719971</v>
      </c>
      <c r="C1544" s="4">
        <f t="shared" si="68"/>
        <v>1.1005202067038811E-2</v>
      </c>
      <c r="D1544" s="4">
        <f t="shared" si="70"/>
        <v>-0.4990429141053726</v>
      </c>
      <c r="E1544" s="4">
        <f t="shared" si="69"/>
        <v>-0.54739496213202699</v>
      </c>
    </row>
    <row r="1545" spans="1:5" x14ac:dyDescent="0.35">
      <c r="A1545" s="2">
        <v>43432</v>
      </c>
      <c r="B1545" s="48">
        <v>4257.419922</v>
      </c>
      <c r="C1545" s="4">
        <f t="shared" si="68"/>
        <v>0.11429781672423966</v>
      </c>
      <c r="D1545" s="4">
        <f t="shared" si="70"/>
        <v>-0.3610400394440666</v>
      </c>
      <c r="E1545" s="4">
        <f t="shared" si="69"/>
        <v>-0.46383798934276477</v>
      </c>
    </row>
    <row r="1546" spans="1:5" x14ac:dyDescent="0.35">
      <c r="A1546" s="2">
        <v>43433</v>
      </c>
      <c r="B1546" s="48">
        <v>4278.8466799999997</v>
      </c>
      <c r="C1546" s="4">
        <f t="shared" si="68"/>
        <v>5.0328035271498539E-3</v>
      </c>
      <c r="D1546" s="4">
        <f t="shared" si="70"/>
        <v>-0.35626623368408505</v>
      </c>
      <c r="E1546" s="4">
        <f t="shared" si="69"/>
        <v>-0.45188330132286592</v>
      </c>
    </row>
    <row r="1547" spans="1:5" x14ac:dyDescent="0.35">
      <c r="A1547" s="2">
        <v>43434</v>
      </c>
      <c r="B1547" s="48">
        <v>4017.2685550000001</v>
      </c>
      <c r="C1547" s="4">
        <f t="shared" si="68"/>
        <v>-6.1132857651258421E-2</v>
      </c>
      <c r="D1547" s="4">
        <f t="shared" si="70"/>
        <v>-0.41476892922551911</v>
      </c>
      <c r="E1547" s="4">
        <f t="shared" si="69"/>
        <v>-0.50323488900521174</v>
      </c>
    </row>
    <row r="1548" spans="1:5" x14ac:dyDescent="0.35">
      <c r="A1548" s="2">
        <v>43435</v>
      </c>
      <c r="B1548" s="48">
        <v>4214.671875</v>
      </c>
      <c r="C1548" s="4">
        <f t="shared" si="68"/>
        <v>4.9138691451012573E-2</v>
      </c>
      <c r="D1548" s="4">
        <f t="shared" si="70"/>
        <v>-0.3751543969588832</v>
      </c>
      <c r="E1548" s="4">
        <f t="shared" si="69"/>
        <v>-0.46260123366938888</v>
      </c>
    </row>
    <row r="1549" spans="1:5" x14ac:dyDescent="0.35">
      <c r="A1549" s="2">
        <v>43436</v>
      </c>
      <c r="B1549" s="48">
        <v>4139.8779299999997</v>
      </c>
      <c r="C1549" s="4">
        <f t="shared" si="68"/>
        <v>-1.7746089664453457E-2</v>
      </c>
      <c r="D1549" s="4">
        <f t="shared" si="70"/>
        <v>-0.39457193912865385</v>
      </c>
      <c r="E1549" s="4">
        <f t="shared" si="69"/>
        <v>-0.50246713160240264</v>
      </c>
    </row>
    <row r="1550" spans="1:5" x14ac:dyDescent="0.35">
      <c r="A1550" s="2">
        <v>43437</v>
      </c>
      <c r="B1550" s="48">
        <v>3894.1308589999999</v>
      </c>
      <c r="C1550" s="4">
        <f t="shared" ref="C1550:C1613" si="71">+B1550/B1549-1</f>
        <v>-5.9360946181328589E-2</v>
      </c>
      <c r="D1550" s="4">
        <f t="shared" si="70"/>
        <v>-0.44967829807882431</v>
      </c>
      <c r="E1550" s="4">
        <f t="shared" si="69"/>
        <v>-0.5728759650391444</v>
      </c>
    </row>
    <row r="1551" spans="1:5" x14ac:dyDescent="0.35">
      <c r="A1551" s="2">
        <v>43438</v>
      </c>
      <c r="B1551" s="48">
        <v>3956.8937989999999</v>
      </c>
      <c r="C1551" s="4">
        <f t="shared" si="71"/>
        <v>1.611731661634952E-2</v>
      </c>
      <c r="D1551" s="4">
        <f t="shared" si="70"/>
        <v>-0.43589858714861229</v>
      </c>
      <c r="E1551" s="4">
        <f t="shared" si="69"/>
        <v>-0.55501787528348334</v>
      </c>
    </row>
    <row r="1552" spans="1:5" x14ac:dyDescent="0.35">
      <c r="A1552" s="2">
        <v>43439</v>
      </c>
      <c r="B1552" s="48">
        <v>3753.9948730000001</v>
      </c>
      <c r="C1552" s="4">
        <f t="shared" si="71"/>
        <v>-5.1277324160501125E-2</v>
      </c>
      <c r="D1552" s="4">
        <f t="shared" si="70"/>
        <v>-0.49400297942076854</v>
      </c>
      <c r="E1552" s="4">
        <f t="shared" si="69"/>
        <v>-0.62028958739316531</v>
      </c>
    </row>
    <row r="1553" spans="1:5" x14ac:dyDescent="0.35">
      <c r="A1553" s="2">
        <v>43440</v>
      </c>
      <c r="B1553" s="48">
        <v>3521.101807</v>
      </c>
      <c r="C1553" s="4">
        <f t="shared" si="71"/>
        <v>-6.2038727776387192E-2</v>
      </c>
      <c r="D1553" s="4">
        <f t="shared" si="70"/>
        <v>-0.56248279737875251</v>
      </c>
      <c r="E1553" s="4">
        <f t="shared" si="69"/>
        <v>-0.60505904900594343</v>
      </c>
    </row>
    <row r="1554" spans="1:5" x14ac:dyDescent="0.35">
      <c r="A1554" s="2">
        <v>43441</v>
      </c>
      <c r="B1554" s="48">
        <v>3419.9372560000002</v>
      </c>
      <c r="C1554" s="4">
        <f t="shared" si="71"/>
        <v>-2.8730936094742643E-2</v>
      </c>
      <c r="D1554" s="4">
        <f t="shared" si="70"/>
        <v>-0.60191335683017033</v>
      </c>
      <c r="E1554" s="4">
        <f t="shared" si="69"/>
        <v>-0.59497550675035626</v>
      </c>
    </row>
    <row r="1555" spans="1:5" x14ac:dyDescent="0.35">
      <c r="A1555" s="2">
        <v>43442</v>
      </c>
      <c r="B1555" s="48">
        <v>3476.1147460000002</v>
      </c>
      <c r="C1555" s="4">
        <f t="shared" si="71"/>
        <v>1.642646802991532E-2</v>
      </c>
      <c r="D1555" s="4">
        <f t="shared" si="70"/>
        <v>-0.5737842422418753</v>
      </c>
      <c r="E1555" s="4">
        <f t="shared" si="69"/>
        <v>-0.56903786061635242</v>
      </c>
    </row>
    <row r="1556" spans="1:5" x14ac:dyDescent="0.35">
      <c r="A1556" s="2">
        <v>43443</v>
      </c>
      <c r="B1556" s="48">
        <v>3614.234375</v>
      </c>
      <c r="C1556" s="4">
        <f t="shared" si="71"/>
        <v>3.973390957790901E-2</v>
      </c>
      <c r="D1556" s="4">
        <f t="shared" si="70"/>
        <v>-0.52349826413119682</v>
      </c>
      <c r="E1556" s="4">
        <f t="shared" si="69"/>
        <v>-0.49202434055622946</v>
      </c>
    </row>
    <row r="1557" spans="1:5" x14ac:dyDescent="0.35">
      <c r="A1557" s="2">
        <v>43444</v>
      </c>
      <c r="B1557" s="48">
        <v>3502.6560060000002</v>
      </c>
      <c r="C1557" s="4">
        <f t="shared" si="71"/>
        <v>-3.0871924015719032E-2</v>
      </c>
      <c r="D1557" s="4">
        <f t="shared" si="70"/>
        <v>-0.55806600743581636</v>
      </c>
      <c r="E1557" s="4">
        <f t="shared" si="69"/>
        <v>-0.53492326807027968</v>
      </c>
    </row>
    <row r="1558" spans="1:5" x14ac:dyDescent="0.35">
      <c r="A1558" s="2">
        <v>43445</v>
      </c>
      <c r="B1558" s="48">
        <v>3424.588135</v>
      </c>
      <c r="C1558" s="4">
        <f t="shared" si="71"/>
        <v>-2.2288192407781682E-2</v>
      </c>
      <c r="D1558" s="4">
        <f t="shared" si="70"/>
        <v>-0.5806740211215754</v>
      </c>
      <c r="E1558" s="4">
        <f t="shared" si="69"/>
        <v>-0.56178866622887602</v>
      </c>
    </row>
    <row r="1559" spans="1:5" x14ac:dyDescent="0.35">
      <c r="A1559" s="2">
        <v>43446</v>
      </c>
      <c r="B1559" s="48">
        <v>3486.9501949999999</v>
      </c>
      <c r="C1559" s="4">
        <f t="shared" si="71"/>
        <v>1.8210090539836576E-2</v>
      </c>
      <c r="D1559" s="4">
        <f t="shared" si="70"/>
        <v>-0.55622491711401412</v>
      </c>
      <c r="E1559" s="4">
        <f t="shared" si="69"/>
        <v>-0.54223570008069477</v>
      </c>
    </row>
    <row r="1560" spans="1:5" x14ac:dyDescent="0.35">
      <c r="A1560" s="2">
        <v>43447</v>
      </c>
      <c r="B1560" s="48">
        <v>3313.6772460000002</v>
      </c>
      <c r="C1560" s="4">
        <f t="shared" si="71"/>
        <v>-4.9691833639740168E-2</v>
      </c>
      <c r="D1560" s="4">
        <f t="shared" si="70"/>
        <v>-0.60406785940822627</v>
      </c>
      <c r="E1560" s="4">
        <f t="shared" si="69"/>
        <v>-0.59676832487655174</v>
      </c>
    </row>
    <row r="1561" spans="1:5" x14ac:dyDescent="0.35">
      <c r="A1561" s="2">
        <v>43448</v>
      </c>
      <c r="B1561" s="48">
        <v>3242.4848630000001</v>
      </c>
      <c r="C1561" s="4">
        <f t="shared" si="71"/>
        <v>-2.148440470052948E-2</v>
      </c>
      <c r="D1561" s="4">
        <f t="shared" si="70"/>
        <v>-0.52788089216778267</v>
      </c>
      <c r="E1561" s="4">
        <f t="shared" si="69"/>
        <v>-0.64430995100740951</v>
      </c>
    </row>
    <row r="1562" spans="1:5" x14ac:dyDescent="0.35">
      <c r="A1562" s="2">
        <v>43449</v>
      </c>
      <c r="B1562" s="48">
        <v>3236.7617190000001</v>
      </c>
      <c r="C1562" s="4">
        <f t="shared" si="71"/>
        <v>-1.7650487949247839E-3</v>
      </c>
      <c r="D1562" s="4">
        <f t="shared" si="70"/>
        <v>-0.51390617056572874</v>
      </c>
      <c r="E1562" s="4">
        <f t="shared" si="69"/>
        <v>-0.6453691720975977</v>
      </c>
    </row>
    <row r="1563" spans="1:5" x14ac:dyDescent="0.35">
      <c r="A1563" s="2">
        <v>43450</v>
      </c>
      <c r="B1563" s="48">
        <v>3252.8391109999998</v>
      </c>
      <c r="C1563" s="4">
        <f t="shared" si="71"/>
        <v>4.9671225118685935E-3</v>
      </c>
      <c r="D1563" s="4">
        <f t="shared" si="70"/>
        <v>-0.49610625807947084</v>
      </c>
      <c r="E1563" s="4">
        <f t="shared" si="69"/>
        <v>-0.64508370041657914</v>
      </c>
    </row>
    <row r="1564" spans="1:5" x14ac:dyDescent="0.35">
      <c r="A1564" s="2">
        <v>43451</v>
      </c>
      <c r="B1564" s="48">
        <v>3545.8647460000002</v>
      </c>
      <c r="C1564" s="4">
        <f t="shared" si="71"/>
        <v>9.0083039769500717E-2</v>
      </c>
      <c r="D1564" s="4">
        <f t="shared" si="70"/>
        <v>-0.40221736458394464</v>
      </c>
      <c r="E1564" s="4">
        <f t="shared" si="69"/>
        <v>-0.55102401034989146</v>
      </c>
    </row>
    <row r="1565" spans="1:5" x14ac:dyDescent="0.35">
      <c r="A1565" s="2">
        <v>43452</v>
      </c>
      <c r="B1565" s="48">
        <v>3696.0590820000002</v>
      </c>
      <c r="C1565" s="4">
        <f t="shared" si="71"/>
        <v>4.2357604352910139E-2</v>
      </c>
      <c r="D1565" s="4">
        <f t="shared" si="70"/>
        <v>-0.37232030183156573</v>
      </c>
      <c r="E1565" s="4">
        <f t="shared" si="69"/>
        <v>-0.47245749744646848</v>
      </c>
    </row>
    <row r="1566" spans="1:5" x14ac:dyDescent="0.35">
      <c r="A1566" s="2">
        <v>43453</v>
      </c>
      <c r="B1566" s="48">
        <v>3745.9506839999999</v>
      </c>
      <c r="C1566" s="4">
        <f t="shared" si="71"/>
        <v>1.349859428464617E-2</v>
      </c>
      <c r="D1566" s="4">
        <f t="shared" si="70"/>
        <v>-0.2250892543618378</v>
      </c>
      <c r="E1566" s="4">
        <f t="shared" si="69"/>
        <v>-0.47330323341764202</v>
      </c>
    </row>
    <row r="1567" spans="1:5" x14ac:dyDescent="0.35">
      <c r="A1567" s="2">
        <v>43454</v>
      </c>
      <c r="B1567" s="48">
        <v>4134.4414059999999</v>
      </c>
      <c r="C1567" s="4">
        <f t="shared" si="71"/>
        <v>0.10370951322433375</v>
      </c>
      <c r="D1567" s="4">
        <f t="shared" si="70"/>
        <v>-3.5241804521864428E-2</v>
      </c>
      <c r="E1567" s="4">
        <f t="shared" si="69"/>
        <v>-0.37386917964957556</v>
      </c>
    </row>
    <row r="1568" spans="1:5" x14ac:dyDescent="0.35">
      <c r="A1568" s="2">
        <v>43455</v>
      </c>
      <c r="B1568" s="48">
        <v>3896.5437010000001</v>
      </c>
      <c r="C1568" s="4">
        <f t="shared" si="71"/>
        <v>-5.7540470800906074E-2</v>
      </c>
      <c r="D1568" s="4">
        <f t="shared" si="70"/>
        <v>-0.12654332428645465</v>
      </c>
      <c r="E1568" s="4">
        <f t="shared" si="69"/>
        <v>-0.45034051315692647</v>
      </c>
    </row>
    <row r="1569" spans="1:5" x14ac:dyDescent="0.35">
      <c r="A1569" s="2">
        <v>43456</v>
      </c>
      <c r="B1569" s="48">
        <v>4014.1826169999999</v>
      </c>
      <c r="C1569" s="4">
        <f t="shared" si="71"/>
        <v>3.019058042896039E-2</v>
      </c>
      <c r="D1569" s="4">
        <f t="shared" si="70"/>
        <v>-4.502261372241656E-2</v>
      </c>
      <c r="E1569" s="4">
        <f t="shared" si="69"/>
        <v>-0.45317005116579656</v>
      </c>
    </row>
    <row r="1570" spans="1:5" x14ac:dyDescent="0.35">
      <c r="A1570" s="2">
        <v>43457</v>
      </c>
      <c r="B1570" s="48">
        <v>3998.9802249999998</v>
      </c>
      <c r="C1570" s="4">
        <f t="shared" si="71"/>
        <v>-3.7871700045778445E-3</v>
      </c>
      <c r="D1570" s="4">
        <f t="shared" si="70"/>
        <v>-4.4496834338211277E-2</v>
      </c>
      <c r="E1570" s="4">
        <f t="shared" si="69"/>
        <v>-0.4550314140560725</v>
      </c>
    </row>
    <row r="1571" spans="1:5" x14ac:dyDescent="0.35">
      <c r="A1571" s="2">
        <v>43458</v>
      </c>
      <c r="B1571" s="48">
        <v>4078.5991210000002</v>
      </c>
      <c r="C1571" s="4">
        <f t="shared" si="71"/>
        <v>1.9909799879042955E-2</v>
      </c>
      <c r="D1571" s="4">
        <f t="shared" si="70"/>
        <v>8.2691103820540457E-2</v>
      </c>
      <c r="E1571" s="4">
        <f t="shared" si="69"/>
        <v>-0.43343310914818822</v>
      </c>
    </row>
    <row r="1572" spans="1:5" x14ac:dyDescent="0.35">
      <c r="A1572" s="2">
        <v>43459</v>
      </c>
      <c r="B1572" s="48">
        <v>3815.4907229999999</v>
      </c>
      <c r="C1572" s="4">
        <f t="shared" si="71"/>
        <v>-6.4509501962401905E-2</v>
      </c>
      <c r="D1572" s="4">
        <f t="shared" si="70"/>
        <v>-1.5113412692374761E-2</v>
      </c>
      <c r="E1572" s="4">
        <f t="shared" si="69"/>
        <v>-0.48077287756711384</v>
      </c>
    </row>
    <row r="1573" spans="1:5" x14ac:dyDescent="0.35">
      <c r="A1573" s="2">
        <v>43460</v>
      </c>
      <c r="B1573" s="48">
        <v>3857.297607</v>
      </c>
      <c r="C1573" s="4">
        <f t="shared" si="71"/>
        <v>1.0957144712208544E-2</v>
      </c>
      <c r="D1573" s="4">
        <f t="shared" si="70"/>
        <v>5.3410269841670188E-2</v>
      </c>
      <c r="E1573" s="4">
        <f t="shared" si="69"/>
        <v>-0.4472333706549585</v>
      </c>
    </row>
    <row r="1574" spans="1:5" x14ac:dyDescent="0.35">
      <c r="A1574" s="2">
        <v>43461</v>
      </c>
      <c r="B1574" s="48">
        <v>3654.8334960000002</v>
      </c>
      <c r="C1574" s="4">
        <f t="shared" si="71"/>
        <v>-5.2488589584734013E-2</v>
      </c>
      <c r="D1574" s="4">
        <f t="shared" si="70"/>
        <v>-1.0083521810102636E-2</v>
      </c>
      <c r="E1574" s="4">
        <f t="shared" si="69"/>
        <v>-0.50725007770265362</v>
      </c>
    </row>
    <row r="1575" spans="1:5" x14ac:dyDescent="0.35">
      <c r="A1575" s="2">
        <v>43462</v>
      </c>
      <c r="B1575" s="48">
        <v>3923.9187010000001</v>
      </c>
      <c r="C1575" s="4">
        <f t="shared" si="71"/>
        <v>7.3624477091636997E-2</v>
      </c>
      <c r="D1575" s="4">
        <f t="shared" si="70"/>
        <v>-5.0756861442705303E-2</v>
      </c>
      <c r="E1575" s="4">
        <f t="shared" si="69"/>
        <v>-0.46160866450632065</v>
      </c>
    </row>
    <row r="1576" spans="1:5" x14ac:dyDescent="0.35">
      <c r="A1576" s="2">
        <v>43463</v>
      </c>
      <c r="B1576" s="48">
        <v>3820.4086910000001</v>
      </c>
      <c r="C1576" s="4">
        <f t="shared" si="71"/>
        <v>-2.6379244293114668E-2</v>
      </c>
      <c r="D1576" s="4">
        <f t="shared" si="70"/>
        <v>-8.2168909262969825E-2</v>
      </c>
      <c r="E1576" s="4">
        <f t="shared" si="69"/>
        <v>-0.48310228076184214</v>
      </c>
    </row>
    <row r="1577" spans="1:5" x14ac:dyDescent="0.35">
      <c r="A1577" s="2">
        <v>43464</v>
      </c>
      <c r="B1577" s="48">
        <v>3865.9526369999999</v>
      </c>
      <c r="C1577" s="4">
        <f t="shared" si="71"/>
        <v>1.1921223534877567E-2</v>
      </c>
      <c r="D1577" s="4">
        <f t="shared" si="70"/>
        <v>-9.1148280768338363E-3</v>
      </c>
      <c r="E1577" s="4">
        <f t="shared" ref="E1577:E1640" si="72">SUM(C1486:C1577)</f>
        <v>-0.4648341129705168</v>
      </c>
    </row>
    <row r="1578" spans="1:5" x14ac:dyDescent="0.35">
      <c r="A1578" s="2">
        <v>43465</v>
      </c>
      <c r="B1578" s="48">
        <v>3742.7004390000002</v>
      </c>
      <c r="C1578" s="4">
        <f t="shared" si="71"/>
        <v>-3.1881455768595246E-2</v>
      </c>
      <c r="D1578" s="4">
        <f t="shared" si="70"/>
        <v>-9.0134975296441655E-2</v>
      </c>
      <c r="E1578" s="4">
        <f t="shared" si="72"/>
        <v>-0.50029027960367567</v>
      </c>
    </row>
    <row r="1579" spans="1:5" x14ac:dyDescent="0.35">
      <c r="A1579" s="2">
        <v>43466</v>
      </c>
      <c r="B1579" s="48">
        <v>3843.5200199999999</v>
      </c>
      <c r="C1579" s="4">
        <f t="shared" si="71"/>
        <v>2.6937657085624789E-2</v>
      </c>
      <c r="D1579" s="4">
        <f t="shared" ref="D1579:D1642" si="73">SUM(C1550:C1579)</f>
        <v>-4.5451228546363409E-2</v>
      </c>
      <c r="E1579" s="4">
        <f t="shared" si="72"/>
        <v>-0.46792818417926019</v>
      </c>
    </row>
    <row r="1580" spans="1:5" x14ac:dyDescent="0.35">
      <c r="A1580" s="2">
        <v>43467</v>
      </c>
      <c r="B1580" s="48">
        <v>3943.4094239999999</v>
      </c>
      <c r="C1580" s="4">
        <f t="shared" si="71"/>
        <v>2.5989042200956103E-2</v>
      </c>
      <c r="D1580" s="4">
        <f t="shared" si="73"/>
        <v>3.9898759835921283E-2</v>
      </c>
      <c r="E1580" s="4">
        <f t="shared" si="72"/>
        <v>-0.43685235117627819</v>
      </c>
    </row>
    <row r="1581" spans="1:5" x14ac:dyDescent="0.35">
      <c r="A1581" s="2">
        <v>43468</v>
      </c>
      <c r="B1581" s="48">
        <v>3836.741211</v>
      </c>
      <c r="C1581" s="4">
        <f t="shared" si="71"/>
        <v>-2.7049743389769842E-2</v>
      </c>
      <c r="D1581" s="4">
        <f t="shared" si="73"/>
        <v>-3.2683001701980796E-3</v>
      </c>
      <c r="E1581" s="4">
        <f t="shared" si="72"/>
        <v>-0.45574019142239053</v>
      </c>
    </row>
    <row r="1582" spans="1:5" x14ac:dyDescent="0.35">
      <c r="A1582" s="2">
        <v>43469</v>
      </c>
      <c r="B1582" s="48">
        <v>3857.717529</v>
      </c>
      <c r="C1582" s="4">
        <f t="shared" si="71"/>
        <v>5.4672225324607915E-3</v>
      </c>
      <c r="D1582" s="4">
        <f t="shared" si="73"/>
        <v>5.3476246522763837E-2</v>
      </c>
      <c r="E1582" s="4">
        <f t="shared" si="72"/>
        <v>-0.46166844342818203</v>
      </c>
    </row>
    <row r="1583" spans="1:5" x14ac:dyDescent="0.35">
      <c r="A1583" s="2">
        <v>43470</v>
      </c>
      <c r="B1583" s="48">
        <v>3845.1945799999999</v>
      </c>
      <c r="C1583" s="4">
        <f t="shared" si="71"/>
        <v>-3.2462068323717563E-3</v>
      </c>
      <c r="D1583" s="4">
        <f t="shared" si="73"/>
        <v>0.11226876746677927</v>
      </c>
      <c r="E1583" s="4">
        <f t="shared" si="72"/>
        <v>-0.47187712521539982</v>
      </c>
    </row>
    <row r="1584" spans="1:5" x14ac:dyDescent="0.35">
      <c r="A1584" s="2">
        <v>43471</v>
      </c>
      <c r="B1584" s="48">
        <v>4076.632568</v>
      </c>
      <c r="C1584" s="4">
        <f t="shared" si="71"/>
        <v>6.0188888542540342E-2</v>
      </c>
      <c r="D1584" s="4">
        <f t="shared" si="73"/>
        <v>0.20118859210406226</v>
      </c>
      <c r="E1584" s="4">
        <f t="shared" si="72"/>
        <v>-0.40652855010480737</v>
      </c>
    </row>
    <row r="1585" spans="1:5" x14ac:dyDescent="0.35">
      <c r="A1585" s="2">
        <v>43472</v>
      </c>
      <c r="B1585" s="48">
        <v>4025.2482909999999</v>
      </c>
      <c r="C1585" s="4">
        <f t="shared" si="71"/>
        <v>-1.2604588748897028E-2</v>
      </c>
      <c r="D1585" s="4">
        <f t="shared" si="73"/>
        <v>0.17215753532524991</v>
      </c>
      <c r="E1585" s="4">
        <f t="shared" si="72"/>
        <v>-0.42135527713634346</v>
      </c>
    </row>
    <row r="1586" spans="1:5" x14ac:dyDescent="0.35">
      <c r="A1586" s="2">
        <v>43473</v>
      </c>
      <c r="B1586" s="48">
        <v>4030.8479000000002</v>
      </c>
      <c r="C1586" s="4">
        <f t="shared" si="71"/>
        <v>1.3911213905786202E-3</v>
      </c>
      <c r="D1586" s="4">
        <f t="shared" si="73"/>
        <v>0.13381474713791952</v>
      </c>
      <c r="E1586" s="4">
        <f t="shared" si="72"/>
        <v>-0.42742745374812074</v>
      </c>
    </row>
    <row r="1587" spans="1:5" x14ac:dyDescent="0.35">
      <c r="A1587" s="2">
        <v>43474</v>
      </c>
      <c r="B1587" s="48">
        <v>4035.2963869999999</v>
      </c>
      <c r="C1587" s="4">
        <f t="shared" si="71"/>
        <v>1.103610731627791E-3</v>
      </c>
      <c r="D1587" s="4">
        <f t="shared" si="73"/>
        <v>0.16579028188526634</v>
      </c>
      <c r="E1587" s="4">
        <f t="shared" si="72"/>
        <v>-0.42488224478118963</v>
      </c>
    </row>
    <row r="1588" spans="1:5" x14ac:dyDescent="0.35">
      <c r="A1588" s="2">
        <v>43475</v>
      </c>
      <c r="B1588" s="48">
        <v>3678.9245609999998</v>
      </c>
      <c r="C1588" s="4">
        <f t="shared" si="71"/>
        <v>-8.8313668147915414E-2</v>
      </c>
      <c r="D1588" s="4">
        <f t="shared" si="73"/>
        <v>9.9764806145132612E-2</v>
      </c>
      <c r="E1588" s="4">
        <f t="shared" si="72"/>
        <v>-0.50459837477828884</v>
      </c>
    </row>
    <row r="1589" spans="1:5" x14ac:dyDescent="0.35">
      <c r="A1589" s="2">
        <v>43476</v>
      </c>
      <c r="B1589" s="48">
        <v>3687.3654790000001</v>
      </c>
      <c r="C1589" s="4">
        <f t="shared" si="71"/>
        <v>2.2943982297114474E-3</v>
      </c>
      <c r="D1589" s="4">
        <f t="shared" si="73"/>
        <v>8.3849113835007483E-2</v>
      </c>
      <c r="E1589" s="4">
        <f t="shared" si="72"/>
        <v>-0.45230199314702491</v>
      </c>
    </row>
    <row r="1590" spans="1:5" x14ac:dyDescent="0.35">
      <c r="A1590" s="2">
        <v>43477</v>
      </c>
      <c r="B1590" s="48">
        <v>3661.3010250000002</v>
      </c>
      <c r="C1590" s="4">
        <f t="shared" si="71"/>
        <v>-7.0685843723493624E-3</v>
      </c>
      <c r="D1590" s="4">
        <f t="shared" si="73"/>
        <v>0.12647236310239829</v>
      </c>
      <c r="E1590" s="4">
        <f t="shared" si="72"/>
        <v>-0.46230202569176548</v>
      </c>
    </row>
    <row r="1591" spans="1:5" x14ac:dyDescent="0.35">
      <c r="A1591" s="2">
        <v>43478</v>
      </c>
      <c r="B1591" s="48">
        <v>3552.953125</v>
      </c>
      <c r="C1591" s="4">
        <f t="shared" si="71"/>
        <v>-2.9592731998866473E-2</v>
      </c>
      <c r="D1591" s="4">
        <f t="shared" si="73"/>
        <v>0.1183640358040613</v>
      </c>
      <c r="E1591" s="4">
        <f t="shared" si="72"/>
        <v>-0.49371323093635666</v>
      </c>
    </row>
    <row r="1592" spans="1:5" x14ac:dyDescent="0.35">
      <c r="A1592" s="2">
        <v>43479</v>
      </c>
      <c r="B1592" s="48">
        <v>3706.0522460000002</v>
      </c>
      <c r="C1592" s="4">
        <f t="shared" si="71"/>
        <v>4.3090667288215423E-2</v>
      </c>
      <c r="D1592" s="4">
        <f t="shared" si="73"/>
        <v>0.1632197518872015</v>
      </c>
      <c r="E1592" s="4">
        <f t="shared" si="72"/>
        <v>-0.45140842901160949</v>
      </c>
    </row>
    <row r="1593" spans="1:5" x14ac:dyDescent="0.35">
      <c r="A1593" s="2">
        <v>43480</v>
      </c>
      <c r="B1593" s="48">
        <v>3630.6752929999998</v>
      </c>
      <c r="C1593" s="4">
        <f t="shared" si="71"/>
        <v>-2.0338880295429185E-2</v>
      </c>
      <c r="D1593" s="4">
        <f t="shared" si="73"/>
        <v>0.13791374907990372</v>
      </c>
      <c r="E1593" s="4">
        <f t="shared" si="72"/>
        <v>-0.52032674898448217</v>
      </c>
    </row>
    <row r="1594" spans="1:5" x14ac:dyDescent="0.35">
      <c r="A1594" s="2">
        <v>43481</v>
      </c>
      <c r="B1594" s="48">
        <v>3655.006836</v>
      </c>
      <c r="C1594" s="4">
        <f t="shared" si="71"/>
        <v>6.701657690763918E-3</v>
      </c>
      <c r="D1594" s="4">
        <f t="shared" si="73"/>
        <v>5.4532367001166926E-2</v>
      </c>
      <c r="E1594" s="4">
        <f t="shared" si="72"/>
        <v>-0.51355987892519517</v>
      </c>
    </row>
    <row r="1595" spans="1:5" x14ac:dyDescent="0.35">
      <c r="A1595" s="2">
        <v>43482</v>
      </c>
      <c r="B1595" s="48">
        <v>3678.5639649999998</v>
      </c>
      <c r="C1595" s="4">
        <f t="shared" si="71"/>
        <v>6.4451668784786253E-3</v>
      </c>
      <c r="D1595" s="4">
        <f t="shared" si="73"/>
        <v>1.8619929526735413E-2</v>
      </c>
      <c r="E1595" s="4">
        <f t="shared" si="72"/>
        <v>-0.49927983845100976</v>
      </c>
    </row>
    <row r="1596" spans="1:5" x14ac:dyDescent="0.35">
      <c r="A1596" s="2">
        <v>43483</v>
      </c>
      <c r="B1596" s="48">
        <v>3657.8393550000001</v>
      </c>
      <c r="C1596" s="4">
        <f t="shared" si="71"/>
        <v>-5.6338859938784847E-3</v>
      </c>
      <c r="D1596" s="4">
        <f t="shared" si="73"/>
        <v>-5.1255075178924248E-4</v>
      </c>
      <c r="E1596" s="4">
        <f t="shared" si="72"/>
        <v>-0.49456596105238593</v>
      </c>
    </row>
    <row r="1597" spans="1:5" x14ac:dyDescent="0.35">
      <c r="A1597" s="2">
        <v>43484</v>
      </c>
      <c r="B1597" s="48">
        <v>3728.5683589999999</v>
      </c>
      <c r="C1597" s="4">
        <f t="shared" si="71"/>
        <v>1.9336279463262551E-2</v>
      </c>
      <c r="D1597" s="4">
        <f t="shared" si="73"/>
        <v>-8.488578451286044E-2</v>
      </c>
      <c r="E1597" s="4">
        <f t="shared" si="72"/>
        <v>-0.4734849987072216</v>
      </c>
    </row>
    <row r="1598" spans="1:5" x14ac:dyDescent="0.35">
      <c r="A1598" s="2">
        <v>43485</v>
      </c>
      <c r="B1598" s="48">
        <v>3601.013672</v>
      </c>
      <c r="C1598" s="4">
        <f t="shared" si="71"/>
        <v>-3.4210097474036916E-2</v>
      </c>
      <c r="D1598" s="4">
        <f t="shared" si="73"/>
        <v>-6.1555411185991282E-2</v>
      </c>
      <c r="E1598" s="4">
        <f t="shared" si="72"/>
        <v>-0.51137309717829216</v>
      </c>
    </row>
    <row r="1599" spans="1:5" x14ac:dyDescent="0.35">
      <c r="A1599" s="2">
        <v>43486</v>
      </c>
      <c r="B1599" s="48">
        <v>3576.032471</v>
      </c>
      <c r="C1599" s="4">
        <f t="shared" si="71"/>
        <v>-6.9372691345893633E-3</v>
      </c>
      <c r="D1599" s="4">
        <f t="shared" si="73"/>
        <v>-9.8683260749541035E-2</v>
      </c>
      <c r="E1599" s="4">
        <f t="shared" si="72"/>
        <v>-0.51725632982108705</v>
      </c>
    </row>
    <row r="1600" spans="1:5" x14ac:dyDescent="0.35">
      <c r="A1600" s="2">
        <v>43487</v>
      </c>
      <c r="B1600" s="48">
        <v>3604.5771479999999</v>
      </c>
      <c r="C1600" s="4">
        <f t="shared" si="71"/>
        <v>7.9822197453418564E-3</v>
      </c>
      <c r="D1600" s="4">
        <f t="shared" si="73"/>
        <v>-8.6913870999621334E-2</v>
      </c>
      <c r="E1600" s="4">
        <f t="shared" si="72"/>
        <v>-0.51001613386762346</v>
      </c>
    </row>
    <row r="1601" spans="1:5" x14ac:dyDescent="0.35">
      <c r="A1601" s="2">
        <v>43488</v>
      </c>
      <c r="B1601" s="48">
        <v>3585.123047</v>
      </c>
      <c r="C1601" s="4">
        <f t="shared" si="71"/>
        <v>-5.3970549668479473E-3</v>
      </c>
      <c r="D1601" s="4">
        <f t="shared" si="73"/>
        <v>-0.11222072584551224</v>
      </c>
      <c r="E1601" s="4">
        <f t="shared" si="72"/>
        <v>-0.51365280035547911</v>
      </c>
    </row>
    <row r="1602" spans="1:5" x14ac:dyDescent="0.35">
      <c r="A1602" s="2">
        <v>43489</v>
      </c>
      <c r="B1602" s="48">
        <v>3600.8654790000001</v>
      </c>
      <c r="C1602" s="4">
        <f t="shared" si="71"/>
        <v>4.3910437085759035E-3</v>
      </c>
      <c r="D1602" s="4">
        <f t="shared" si="73"/>
        <v>-4.3320180174534428E-2</v>
      </c>
      <c r="E1602" s="4">
        <f t="shared" si="72"/>
        <v>-0.51236558868365945</v>
      </c>
    </row>
    <row r="1603" spans="1:5" x14ac:dyDescent="0.35">
      <c r="A1603" s="2">
        <v>43490</v>
      </c>
      <c r="B1603" s="48">
        <v>3599.7658689999998</v>
      </c>
      <c r="C1603" s="4">
        <f t="shared" si="71"/>
        <v>-3.0537380705086825E-4</v>
      </c>
      <c r="D1603" s="4">
        <f t="shared" si="73"/>
        <v>-5.4582698693793841E-2</v>
      </c>
      <c r="E1603" s="4">
        <f t="shared" si="72"/>
        <v>-0.50966137397413735</v>
      </c>
    </row>
    <row r="1604" spans="1:5" x14ac:dyDescent="0.35">
      <c r="A1604" s="2">
        <v>43491</v>
      </c>
      <c r="B1604" s="48">
        <v>3602.4604490000002</v>
      </c>
      <c r="C1604" s="4">
        <f t="shared" si="71"/>
        <v>7.485431269864673E-4</v>
      </c>
      <c r="D1604" s="4">
        <f t="shared" si="73"/>
        <v>-1.3455659820733601E-3</v>
      </c>
      <c r="E1604" s="4">
        <f t="shared" si="72"/>
        <v>-0.50867503436324935</v>
      </c>
    </row>
    <row r="1605" spans="1:5" x14ac:dyDescent="0.35">
      <c r="A1605" s="2">
        <v>43492</v>
      </c>
      <c r="B1605" s="48">
        <v>3583.9658199999999</v>
      </c>
      <c r="C1605" s="4">
        <f t="shared" si="71"/>
        <v>-5.1338881472339226E-3</v>
      </c>
      <c r="D1605" s="4">
        <f t="shared" si="73"/>
        <v>-8.010393122094428E-2</v>
      </c>
      <c r="E1605" s="4">
        <f t="shared" si="72"/>
        <v>-0.5146784360824358</v>
      </c>
    </row>
    <row r="1606" spans="1:5" x14ac:dyDescent="0.35">
      <c r="A1606" s="2">
        <v>43493</v>
      </c>
      <c r="B1606" s="48">
        <v>3470.4504390000002</v>
      </c>
      <c r="C1606" s="4">
        <f t="shared" si="71"/>
        <v>-3.167312042055126E-2</v>
      </c>
      <c r="D1606" s="4">
        <f t="shared" si="73"/>
        <v>-8.5397807348380872E-2</v>
      </c>
      <c r="E1606" s="4">
        <f t="shared" si="72"/>
        <v>-0.54727901046533378</v>
      </c>
    </row>
    <row r="1607" spans="1:5" x14ac:dyDescent="0.35">
      <c r="A1607" s="2">
        <v>43494</v>
      </c>
      <c r="B1607" s="48">
        <v>3448.116943</v>
      </c>
      <c r="C1607" s="4">
        <f t="shared" si="71"/>
        <v>-6.435330627120428E-3</v>
      </c>
      <c r="D1607" s="4">
        <f t="shared" si="73"/>
        <v>-0.10375436151037887</v>
      </c>
      <c r="E1607" s="4">
        <f t="shared" si="72"/>
        <v>-0.53000928315538787</v>
      </c>
    </row>
    <row r="1608" spans="1:5" x14ac:dyDescent="0.35">
      <c r="A1608" s="2">
        <v>43495</v>
      </c>
      <c r="B1608" s="48">
        <v>3486.1816410000001</v>
      </c>
      <c r="C1608" s="4">
        <f t="shared" si="71"/>
        <v>1.1039271181702448E-2</v>
      </c>
      <c r="D1608" s="4">
        <f t="shared" si="73"/>
        <v>-6.0833634560081173E-2</v>
      </c>
      <c r="E1608" s="4">
        <f t="shared" si="72"/>
        <v>-0.51922900974085373</v>
      </c>
    </row>
    <row r="1609" spans="1:5" x14ac:dyDescent="0.35">
      <c r="A1609" s="2">
        <v>43496</v>
      </c>
      <c r="B1609" s="48">
        <v>3457.7927249999998</v>
      </c>
      <c r="C1609" s="4">
        <f t="shared" si="71"/>
        <v>-8.143269319683788E-3</v>
      </c>
      <c r="D1609" s="4">
        <f t="shared" si="73"/>
        <v>-9.591456096538975E-2</v>
      </c>
      <c r="E1609" s="4">
        <f t="shared" si="72"/>
        <v>-0.52474211695071316</v>
      </c>
    </row>
    <row r="1610" spans="1:5" x14ac:dyDescent="0.35">
      <c r="A1610" s="2">
        <v>43497</v>
      </c>
      <c r="B1610" s="48">
        <v>3487.9453130000002</v>
      </c>
      <c r="C1610" s="4">
        <f t="shared" si="71"/>
        <v>8.7201837698356321E-3</v>
      </c>
      <c r="D1610" s="4">
        <f t="shared" si="73"/>
        <v>-0.11318341939651022</v>
      </c>
      <c r="E1610" s="4">
        <f t="shared" si="72"/>
        <v>-0.52554609236525418</v>
      </c>
    </row>
    <row r="1611" spans="1:5" x14ac:dyDescent="0.35">
      <c r="A1611" s="2">
        <v>43498</v>
      </c>
      <c r="B1611" s="48">
        <v>3521.0607909999999</v>
      </c>
      <c r="C1611" s="4">
        <f t="shared" si="71"/>
        <v>9.4942652559872887E-3</v>
      </c>
      <c r="D1611" s="4">
        <f t="shared" si="73"/>
        <v>-7.663941075075309E-2</v>
      </c>
      <c r="E1611" s="4">
        <f t="shared" si="72"/>
        <v>-0.51772327961458409</v>
      </c>
    </row>
    <row r="1612" spans="1:5" x14ac:dyDescent="0.35">
      <c r="A1612" s="2">
        <v>43499</v>
      </c>
      <c r="B1612" s="48">
        <v>3464.0134280000002</v>
      </c>
      <c r="C1612" s="4">
        <f t="shared" si="71"/>
        <v>-1.6201754637640842E-2</v>
      </c>
      <c r="D1612" s="4">
        <f t="shared" si="73"/>
        <v>-9.8308387920854723E-2</v>
      </c>
      <c r="E1612" s="4">
        <f t="shared" si="72"/>
        <v>-0.5296704470210668</v>
      </c>
    </row>
    <row r="1613" spans="1:5" x14ac:dyDescent="0.35">
      <c r="A1613" s="2">
        <v>43500</v>
      </c>
      <c r="B1613" s="48">
        <v>3459.1540530000002</v>
      </c>
      <c r="C1613" s="4">
        <f t="shared" si="71"/>
        <v>-1.4028164442785318E-3</v>
      </c>
      <c r="D1613" s="4">
        <f t="shared" si="73"/>
        <v>-9.6464997532761498E-2</v>
      </c>
      <c r="E1613" s="4">
        <f t="shared" si="72"/>
        <v>-0.53341086915148284</v>
      </c>
    </row>
    <row r="1614" spans="1:5" x14ac:dyDescent="0.35">
      <c r="A1614" s="2">
        <v>43501</v>
      </c>
      <c r="B1614" s="48">
        <v>3466.357422</v>
      </c>
      <c r="C1614" s="4">
        <f t="shared" ref="C1614:C1677" si="74">+B1614/B1613-1</f>
        <v>2.0824076897507648E-3</v>
      </c>
      <c r="D1614" s="4">
        <f t="shared" si="73"/>
        <v>-0.15457147838555108</v>
      </c>
      <c r="E1614" s="4">
        <f t="shared" si="72"/>
        <v>-0.53815552957338719</v>
      </c>
    </row>
    <row r="1615" spans="1:5" x14ac:dyDescent="0.35">
      <c r="A1615" s="2">
        <v>43502</v>
      </c>
      <c r="B1615" s="48">
        <v>3413.7678219999998</v>
      </c>
      <c r="C1615" s="4">
        <f t="shared" si="74"/>
        <v>-1.517143029343393E-2</v>
      </c>
      <c r="D1615" s="4">
        <f t="shared" si="73"/>
        <v>-0.15713831993008798</v>
      </c>
      <c r="E1615" s="4">
        <f t="shared" si="72"/>
        <v>-0.5597680500484179</v>
      </c>
    </row>
    <row r="1616" spans="1:5" x14ac:dyDescent="0.35">
      <c r="A1616" s="2">
        <v>43503</v>
      </c>
      <c r="B1616" s="48">
        <v>3399.4716800000001</v>
      </c>
      <c r="C1616" s="4">
        <f t="shared" si="74"/>
        <v>-4.1877897810941311E-3</v>
      </c>
      <c r="D1616" s="4">
        <f t="shared" si="73"/>
        <v>-0.16271723110176073</v>
      </c>
      <c r="E1616" s="4">
        <f t="shared" si="72"/>
        <v>-0.57465546318618721</v>
      </c>
    </row>
    <row r="1617" spans="1:5" x14ac:dyDescent="0.35">
      <c r="A1617" s="2">
        <v>43504</v>
      </c>
      <c r="B1617" s="48">
        <v>3666.7802729999999</v>
      </c>
      <c r="C1617" s="4">
        <f t="shared" si="74"/>
        <v>7.8632392960543696E-2</v>
      </c>
      <c r="D1617" s="4">
        <f t="shared" si="73"/>
        <v>-8.5188448872844824E-2</v>
      </c>
      <c r="E1617" s="4">
        <f t="shared" si="72"/>
        <v>-0.4843204236672638</v>
      </c>
    </row>
    <row r="1618" spans="1:5" x14ac:dyDescent="0.35">
      <c r="A1618" s="2">
        <v>43505</v>
      </c>
      <c r="B1618" s="48">
        <v>3671.2036130000001</v>
      </c>
      <c r="C1618" s="4">
        <f t="shared" si="74"/>
        <v>1.2063280782246277E-3</v>
      </c>
      <c r="D1618" s="4">
        <f t="shared" si="73"/>
        <v>4.3315473532952176E-3</v>
      </c>
      <c r="E1618" s="4">
        <f t="shared" si="72"/>
        <v>-0.47256202705626971</v>
      </c>
    </row>
    <row r="1619" spans="1:5" x14ac:dyDescent="0.35">
      <c r="A1619" s="2">
        <v>43506</v>
      </c>
      <c r="B1619" s="48">
        <v>3690.188232</v>
      </c>
      <c r="C1619" s="4">
        <f t="shared" si="74"/>
        <v>5.1712247538584499E-3</v>
      </c>
      <c r="D1619" s="4">
        <f t="shared" si="73"/>
        <v>7.2083738774422201E-3</v>
      </c>
      <c r="E1619" s="4">
        <f t="shared" si="72"/>
        <v>-0.47108662159131176</v>
      </c>
    </row>
    <row r="1620" spans="1:5" x14ac:dyDescent="0.35">
      <c r="A1620" s="2">
        <v>43507</v>
      </c>
      <c r="B1620" s="48">
        <v>3648.430664</v>
      </c>
      <c r="C1620" s="4">
        <f t="shared" si="74"/>
        <v>-1.1315836855663175E-2</v>
      </c>
      <c r="D1620" s="4">
        <f t="shared" si="73"/>
        <v>2.9611213941284076E-3</v>
      </c>
      <c r="E1620" s="4">
        <f t="shared" si="72"/>
        <v>-0.4827222797249523</v>
      </c>
    </row>
    <row r="1621" spans="1:5" x14ac:dyDescent="0.35">
      <c r="A1621" s="2">
        <v>43508</v>
      </c>
      <c r="B1621" s="48">
        <v>3653.5285640000002</v>
      </c>
      <c r="C1621" s="4">
        <f t="shared" si="74"/>
        <v>1.3972857015764895E-3</v>
      </c>
      <c r="D1621" s="4">
        <f t="shared" si="73"/>
        <v>3.395113909457137E-2</v>
      </c>
      <c r="E1621" s="4">
        <f t="shared" si="72"/>
        <v>-0.4750859805556511</v>
      </c>
    </row>
    <row r="1622" spans="1:5" x14ac:dyDescent="0.35">
      <c r="A1622" s="2">
        <v>43509</v>
      </c>
      <c r="B1622" s="48">
        <v>3632.070557</v>
      </c>
      <c r="C1622" s="4">
        <f t="shared" si="74"/>
        <v>-5.8732282023018501E-3</v>
      </c>
      <c r="D1622" s="4">
        <f t="shared" si="73"/>
        <v>-1.5012756395945903E-2</v>
      </c>
      <c r="E1622" s="4">
        <f t="shared" si="72"/>
        <v>-0.47911031741242494</v>
      </c>
    </row>
    <row r="1623" spans="1:5" x14ac:dyDescent="0.35">
      <c r="A1623" s="2">
        <v>43510</v>
      </c>
      <c r="B1623" s="48">
        <v>3616.8808589999999</v>
      </c>
      <c r="C1623" s="4">
        <f t="shared" si="74"/>
        <v>-4.1821043290928284E-3</v>
      </c>
      <c r="D1623" s="4">
        <f t="shared" si="73"/>
        <v>1.1440195703904532E-3</v>
      </c>
      <c r="E1623" s="4">
        <f t="shared" si="72"/>
        <v>-0.38562104980054468</v>
      </c>
    </row>
    <row r="1624" spans="1:5" x14ac:dyDescent="0.35">
      <c r="A1624" s="2">
        <v>43511</v>
      </c>
      <c r="B1624" s="48">
        <v>3620.8107909999999</v>
      </c>
      <c r="C1624" s="4">
        <f t="shared" si="74"/>
        <v>1.086552793194917E-3</v>
      </c>
      <c r="D1624" s="4">
        <f t="shared" si="73"/>
        <v>-4.4710853271785478E-3</v>
      </c>
      <c r="E1624" s="4">
        <f t="shared" si="72"/>
        <v>-0.36879472661037105</v>
      </c>
    </row>
    <row r="1625" spans="1:5" x14ac:dyDescent="0.35">
      <c r="A1625" s="2">
        <v>43512</v>
      </c>
      <c r="B1625" s="48">
        <v>3629.7875979999999</v>
      </c>
      <c r="C1625" s="4">
        <f t="shared" si="74"/>
        <v>2.4792256536334545E-3</v>
      </c>
      <c r="D1625" s="4">
        <f t="shared" si="73"/>
        <v>-8.4370265520237187E-3</v>
      </c>
      <c r="E1625" s="4">
        <f t="shared" si="72"/>
        <v>-0.35348271098234829</v>
      </c>
    </row>
    <row r="1626" spans="1:5" x14ac:dyDescent="0.35">
      <c r="A1626" s="2">
        <v>43513</v>
      </c>
      <c r="B1626" s="48">
        <v>3673.836182</v>
      </c>
      <c r="C1626" s="4">
        <f t="shared" si="74"/>
        <v>1.2135306215788066E-2</v>
      </c>
      <c r="D1626" s="4">
        <f t="shared" si="73"/>
        <v>9.3321656576428325E-3</v>
      </c>
      <c r="E1626" s="4">
        <f t="shared" si="72"/>
        <v>-0.33754155104053474</v>
      </c>
    </row>
    <row r="1627" spans="1:5" x14ac:dyDescent="0.35">
      <c r="A1627" s="2">
        <v>43514</v>
      </c>
      <c r="B1627" s="48">
        <v>3915.7143550000001</v>
      </c>
      <c r="C1627" s="4">
        <f t="shared" si="74"/>
        <v>6.5838039862823772E-2</v>
      </c>
      <c r="D1627" s="4">
        <f t="shared" si="73"/>
        <v>5.5833926057204053E-2</v>
      </c>
      <c r="E1627" s="4">
        <f t="shared" si="72"/>
        <v>-0.28416405277824219</v>
      </c>
    </row>
    <row r="1628" spans="1:5" x14ac:dyDescent="0.35">
      <c r="A1628" s="2">
        <v>43515</v>
      </c>
      <c r="B1628" s="48">
        <v>3947.094482</v>
      </c>
      <c r="C1628" s="4">
        <f t="shared" si="74"/>
        <v>8.0138958450659548E-3</v>
      </c>
      <c r="D1628" s="4">
        <f t="shared" si="73"/>
        <v>9.8057919376306923E-2</v>
      </c>
      <c r="E1628" s="4">
        <f t="shared" si="72"/>
        <v>-0.14241770374809448</v>
      </c>
    </row>
    <row r="1629" spans="1:5" x14ac:dyDescent="0.35">
      <c r="A1629" s="2">
        <v>43516</v>
      </c>
      <c r="B1629" s="48">
        <v>3999.820557</v>
      </c>
      <c r="C1629" s="4">
        <f t="shared" si="74"/>
        <v>1.3358199364227996E-2</v>
      </c>
      <c r="D1629" s="4">
        <f t="shared" si="73"/>
        <v>0.11835338787512428</v>
      </c>
      <c r="E1629" s="4">
        <f t="shared" si="72"/>
        <v>-4.2921567768226865E-2</v>
      </c>
    </row>
    <row r="1630" spans="1:5" x14ac:dyDescent="0.35">
      <c r="A1630" s="2">
        <v>43517</v>
      </c>
      <c r="B1630" s="48">
        <v>3954.118164</v>
      </c>
      <c r="C1630" s="4">
        <f t="shared" si="74"/>
        <v>-1.1426110833901548E-2</v>
      </c>
      <c r="D1630" s="4">
        <f t="shared" si="73"/>
        <v>9.8945057295880878E-2</v>
      </c>
      <c r="E1630" s="4">
        <f t="shared" si="72"/>
        <v>-8.8108727565812561E-2</v>
      </c>
    </row>
    <row r="1631" spans="1:5" x14ac:dyDescent="0.35">
      <c r="A1631" s="2">
        <v>43518</v>
      </c>
      <c r="B1631" s="48">
        <v>4005.5266109999998</v>
      </c>
      <c r="C1631" s="4">
        <f t="shared" si="74"/>
        <v>1.3001241962884214E-2</v>
      </c>
      <c r="D1631" s="4">
        <f t="shared" si="73"/>
        <v>0.11734335422561304</v>
      </c>
      <c r="E1631" s="4">
        <f t="shared" si="72"/>
        <v>-2.3777355467850647E-2</v>
      </c>
    </row>
    <row r="1632" spans="1:5" x14ac:dyDescent="0.35">
      <c r="A1632" s="2">
        <v>43519</v>
      </c>
      <c r="B1632" s="48">
        <v>4142.5268550000001</v>
      </c>
      <c r="C1632" s="4">
        <f t="shared" si="74"/>
        <v>3.4202804600965475E-2</v>
      </c>
      <c r="D1632" s="4">
        <f t="shared" si="73"/>
        <v>0.14715511511800261</v>
      </c>
      <c r="E1632" s="4">
        <f t="shared" si="72"/>
        <v>1.4738398521897955E-2</v>
      </c>
    </row>
    <row r="1633" spans="1:5" x14ac:dyDescent="0.35">
      <c r="A1633" s="2">
        <v>43520</v>
      </c>
      <c r="B1633" s="48">
        <v>3810.42749</v>
      </c>
      <c r="C1633" s="4">
        <f t="shared" si="74"/>
        <v>-8.0168307080292878E-2</v>
      </c>
      <c r="D1633" s="4">
        <f t="shared" si="73"/>
        <v>6.7292181844760601E-2</v>
      </c>
      <c r="E1633" s="4">
        <f t="shared" si="72"/>
        <v>4.1848229721313857E-2</v>
      </c>
    </row>
    <row r="1634" spans="1:5" x14ac:dyDescent="0.35">
      <c r="A1634" s="2">
        <v>43521</v>
      </c>
      <c r="B1634" s="48">
        <v>3882.696289</v>
      </c>
      <c r="C1634" s="4">
        <f t="shared" si="74"/>
        <v>1.8966060682078512E-2</v>
      </c>
      <c r="D1634" s="4">
        <f t="shared" si="73"/>
        <v>8.5509699399852646E-2</v>
      </c>
      <c r="E1634" s="4">
        <f t="shared" si="72"/>
        <v>2.7519275852879055E-2</v>
      </c>
    </row>
    <row r="1635" spans="1:5" x14ac:dyDescent="0.35">
      <c r="A1635" s="2">
        <v>43522</v>
      </c>
      <c r="B1635" s="48">
        <v>3854.3579100000002</v>
      </c>
      <c r="C1635" s="4">
        <f t="shared" si="74"/>
        <v>-7.2986339622506113E-3</v>
      </c>
      <c r="D1635" s="4">
        <f t="shared" si="73"/>
        <v>8.3344953584835957E-2</v>
      </c>
      <c r="E1635" s="4">
        <f t="shared" si="72"/>
        <v>7.7787179712464849E-2</v>
      </c>
    </row>
    <row r="1636" spans="1:5" x14ac:dyDescent="0.35">
      <c r="A1636" s="2">
        <v>43523</v>
      </c>
      <c r="B1636" s="48">
        <v>3851.0473630000001</v>
      </c>
      <c r="C1636" s="4">
        <f t="shared" si="74"/>
        <v>-8.5891011610805812E-4</v>
      </c>
      <c r="D1636" s="4">
        <f t="shared" si="73"/>
        <v>0.11415916388927916</v>
      </c>
      <c r="E1636" s="4">
        <f t="shared" si="72"/>
        <v>6.592306752931798E-2</v>
      </c>
    </row>
    <row r="1637" spans="1:5" x14ac:dyDescent="0.35">
      <c r="A1637" s="2">
        <v>43524</v>
      </c>
      <c r="B1637" s="48">
        <v>3854.7854000000002</v>
      </c>
      <c r="C1637" s="4">
        <f t="shared" si="74"/>
        <v>9.7065464214085573E-4</v>
      </c>
      <c r="D1637" s="4">
        <f t="shared" si="73"/>
        <v>0.12156514915854044</v>
      </c>
      <c r="E1637" s="4">
        <f t="shared" si="72"/>
        <v>-4.7404094552780829E-2</v>
      </c>
    </row>
    <row r="1638" spans="1:5" x14ac:dyDescent="0.35">
      <c r="A1638" s="2">
        <v>43525</v>
      </c>
      <c r="B1638" s="48">
        <v>3859.58374</v>
      </c>
      <c r="C1638" s="4">
        <f t="shared" si="74"/>
        <v>1.2447748712547391E-3</v>
      </c>
      <c r="D1638" s="4">
        <f t="shared" si="73"/>
        <v>0.11177065284809273</v>
      </c>
      <c r="E1638" s="4">
        <f t="shared" si="72"/>
        <v>-5.1192123208675944E-2</v>
      </c>
    </row>
    <row r="1639" spans="1:5" x14ac:dyDescent="0.35">
      <c r="A1639" s="2">
        <v>43526</v>
      </c>
      <c r="B1639" s="48">
        <v>3864.415039</v>
      </c>
      <c r="C1639" s="4">
        <f t="shared" si="74"/>
        <v>1.2517668550442451E-3</v>
      </c>
      <c r="D1639" s="4">
        <f t="shared" si="73"/>
        <v>0.12116568902282077</v>
      </c>
      <c r="E1639" s="4">
        <f t="shared" si="72"/>
        <v>1.1192501297626722E-2</v>
      </c>
    </row>
    <row r="1640" spans="1:5" x14ac:dyDescent="0.35">
      <c r="A1640" s="2">
        <v>43527</v>
      </c>
      <c r="B1640" s="48">
        <v>3847.1757809999999</v>
      </c>
      <c r="C1640" s="4">
        <f t="shared" si="74"/>
        <v>-4.4610265269180438E-3</v>
      </c>
      <c r="D1640" s="4">
        <f t="shared" si="73"/>
        <v>0.10798447872606709</v>
      </c>
      <c r="E1640" s="4">
        <f t="shared" si="72"/>
        <v>-4.2407216680303894E-2</v>
      </c>
    </row>
    <row r="1641" spans="1:5" x14ac:dyDescent="0.35">
      <c r="A1641" s="2">
        <v>43528</v>
      </c>
      <c r="B1641" s="48">
        <v>3761.5571289999998</v>
      </c>
      <c r="C1641" s="4">
        <f t="shared" si="74"/>
        <v>-2.2254936315320939E-2</v>
      </c>
      <c r="D1641" s="4">
        <f t="shared" si="73"/>
        <v>7.6235277154758863E-2</v>
      </c>
      <c r="E1641" s="4">
        <f t="shared" ref="E1641:E1704" si="75">SUM(C1550:C1641)</f>
        <v>-4.6916063331171376E-2</v>
      </c>
    </row>
    <row r="1642" spans="1:5" x14ac:dyDescent="0.35">
      <c r="A1642" s="2">
        <v>43529</v>
      </c>
      <c r="B1642" s="48">
        <v>3896.375</v>
      </c>
      <c r="C1642" s="4">
        <f t="shared" si="74"/>
        <v>3.5840973930878706E-2</v>
      </c>
      <c r="D1642" s="4">
        <f t="shared" si="73"/>
        <v>0.12827800572327841</v>
      </c>
      <c r="E1642" s="4">
        <f t="shared" si="75"/>
        <v>4.8285856781035918E-2</v>
      </c>
    </row>
    <row r="1643" spans="1:5" x14ac:dyDescent="0.35">
      <c r="A1643" s="2">
        <v>43530</v>
      </c>
      <c r="B1643" s="48">
        <v>3903.9426269999999</v>
      </c>
      <c r="C1643" s="4">
        <f t="shared" si="74"/>
        <v>1.9422224503544694E-3</v>
      </c>
      <c r="D1643" s="4">
        <f t="shared" ref="D1643:D1706" si="76">SUM(C1614:C1643)</f>
        <v>0.13162304461791141</v>
      </c>
      <c r="E1643" s="4">
        <f t="shared" si="75"/>
        <v>3.4110762615040868E-2</v>
      </c>
    </row>
    <row r="1644" spans="1:5" x14ac:dyDescent="0.35">
      <c r="A1644" s="2">
        <v>43531</v>
      </c>
      <c r="B1644" s="48">
        <v>3911.484375</v>
      </c>
      <c r="C1644" s="4">
        <f t="shared" si="74"/>
        <v>1.9318285949800895E-3</v>
      </c>
      <c r="D1644" s="4">
        <f t="shared" si="76"/>
        <v>0.13147246552314074</v>
      </c>
      <c r="E1644" s="4">
        <f t="shared" si="75"/>
        <v>8.7319915370522083E-2</v>
      </c>
    </row>
    <row r="1645" spans="1:5" x14ac:dyDescent="0.35">
      <c r="A1645" s="2">
        <v>43532</v>
      </c>
      <c r="B1645" s="48">
        <v>3901.1315920000002</v>
      </c>
      <c r="C1645" s="4">
        <f t="shared" si="74"/>
        <v>-2.6467657818523005E-3</v>
      </c>
      <c r="D1645" s="4">
        <f t="shared" si="76"/>
        <v>0.14399713003472236</v>
      </c>
      <c r="E1645" s="4">
        <f t="shared" si="75"/>
        <v>0.14671187736505698</v>
      </c>
    </row>
    <row r="1646" spans="1:5" x14ac:dyDescent="0.35">
      <c r="A1646" s="2">
        <v>43533</v>
      </c>
      <c r="B1646" s="48">
        <v>3963.313721</v>
      </c>
      <c r="C1646" s="4">
        <f t="shared" si="74"/>
        <v>1.5939510763368192E-2</v>
      </c>
      <c r="D1646" s="4">
        <f t="shared" si="76"/>
        <v>0.16412443057918469</v>
      </c>
      <c r="E1646" s="4">
        <f t="shared" si="75"/>
        <v>0.19138232422316781</v>
      </c>
    </row>
    <row r="1647" spans="1:5" x14ac:dyDescent="0.35">
      <c r="A1647" s="2">
        <v>43534</v>
      </c>
      <c r="B1647" s="48">
        <v>3951.5998540000001</v>
      </c>
      <c r="C1647" s="4">
        <f t="shared" si="74"/>
        <v>-2.9555740031208533E-3</v>
      </c>
      <c r="D1647" s="4">
        <f t="shared" si="76"/>
        <v>8.2536463615520139E-2</v>
      </c>
      <c r="E1647" s="4">
        <f t="shared" si="75"/>
        <v>0.17200028219013164</v>
      </c>
    </row>
    <row r="1648" spans="1:5" x14ac:dyDescent="0.35">
      <c r="A1648" s="2">
        <v>43535</v>
      </c>
      <c r="B1648" s="48">
        <v>3905.2272950000001</v>
      </c>
      <c r="C1648" s="4">
        <f t="shared" si="74"/>
        <v>-1.1735135315651846E-2</v>
      </c>
      <c r="D1648" s="4">
        <f t="shared" si="76"/>
        <v>6.9595000221643666E-2</v>
      </c>
      <c r="E1648" s="4">
        <f t="shared" si="75"/>
        <v>0.12053123729657078</v>
      </c>
    </row>
    <row r="1649" spans="1:5" x14ac:dyDescent="0.35">
      <c r="A1649" s="2">
        <v>43536</v>
      </c>
      <c r="B1649" s="48">
        <v>3909.15625</v>
      </c>
      <c r="C1649" s="4">
        <f t="shared" si="74"/>
        <v>1.0060758832219907E-3</v>
      </c>
      <c r="D1649" s="4">
        <f t="shared" si="76"/>
        <v>6.5429851351007207E-2</v>
      </c>
      <c r="E1649" s="4">
        <f t="shared" si="75"/>
        <v>0.1524092371955118</v>
      </c>
    </row>
    <row r="1650" spans="1:5" x14ac:dyDescent="0.35">
      <c r="A1650" s="2">
        <v>43537</v>
      </c>
      <c r="B1650" s="48">
        <v>3906.7172850000002</v>
      </c>
      <c r="C1650" s="4">
        <f t="shared" si="74"/>
        <v>-6.2391085032731386E-4</v>
      </c>
      <c r="D1650" s="4">
        <f t="shared" si="76"/>
        <v>7.6121777356343068E-2</v>
      </c>
      <c r="E1650" s="4">
        <f t="shared" si="75"/>
        <v>0.17407351875296617</v>
      </c>
    </row>
    <row r="1651" spans="1:5" x14ac:dyDescent="0.35">
      <c r="A1651" s="2">
        <v>43538</v>
      </c>
      <c r="B1651" s="48">
        <v>3924.3691410000001</v>
      </c>
      <c r="C1651" s="4">
        <f t="shared" si="74"/>
        <v>4.5183346304005223E-3</v>
      </c>
      <c r="D1651" s="4">
        <f t="shared" si="76"/>
        <v>7.9242826285167101E-2</v>
      </c>
      <c r="E1651" s="4">
        <f t="shared" si="75"/>
        <v>0.16038176284353012</v>
      </c>
    </row>
    <row r="1652" spans="1:5" x14ac:dyDescent="0.35">
      <c r="A1652" s="2">
        <v>43539</v>
      </c>
      <c r="B1652" s="48">
        <v>3960.9111330000001</v>
      </c>
      <c r="C1652" s="4">
        <f t="shared" si="74"/>
        <v>9.3115582879872427E-3</v>
      </c>
      <c r="D1652" s="4">
        <f t="shared" si="76"/>
        <v>9.4427612775456193E-2</v>
      </c>
      <c r="E1652" s="4">
        <f t="shared" si="75"/>
        <v>0.21938515477125753</v>
      </c>
    </row>
    <row r="1653" spans="1:5" x14ac:dyDescent="0.35">
      <c r="A1653" s="2">
        <v>43540</v>
      </c>
      <c r="B1653" s="48">
        <v>4048.7258299999999</v>
      </c>
      <c r="C1653" s="4">
        <f t="shared" si="74"/>
        <v>2.2170327495706577E-2</v>
      </c>
      <c r="D1653" s="4">
        <f t="shared" si="76"/>
        <v>0.1207800446002556</v>
      </c>
      <c r="E1653" s="4">
        <f t="shared" si="75"/>
        <v>0.26303988696749359</v>
      </c>
    </row>
    <row r="1654" spans="1:5" x14ac:dyDescent="0.35">
      <c r="A1654" s="2">
        <v>43541</v>
      </c>
      <c r="B1654" s="48">
        <v>4025.2290039999998</v>
      </c>
      <c r="C1654" s="4">
        <f t="shared" si="74"/>
        <v>-5.8035112740641992E-3</v>
      </c>
      <c r="D1654" s="4">
        <f t="shared" si="76"/>
        <v>0.11388998053299648</v>
      </c>
      <c r="E1654" s="4">
        <f t="shared" si="75"/>
        <v>0.25900142448835417</v>
      </c>
    </row>
    <row r="1655" spans="1:5" x14ac:dyDescent="0.35">
      <c r="A1655" s="2">
        <v>43542</v>
      </c>
      <c r="B1655" s="48">
        <v>4032.5073240000002</v>
      </c>
      <c r="C1655" s="4">
        <f t="shared" si="74"/>
        <v>1.8081753840011316E-3</v>
      </c>
      <c r="D1655" s="4">
        <f t="shared" si="76"/>
        <v>0.11321893026336416</v>
      </c>
      <c r="E1655" s="4">
        <f t="shared" si="75"/>
        <v>0.25584247736048671</v>
      </c>
    </row>
    <row r="1656" spans="1:5" x14ac:dyDescent="0.35">
      <c r="A1656" s="2">
        <v>43543</v>
      </c>
      <c r="B1656" s="48">
        <v>4071.1901859999998</v>
      </c>
      <c r="C1656" s="4">
        <f t="shared" si="74"/>
        <v>9.5927567867697405E-3</v>
      </c>
      <c r="D1656" s="4">
        <f t="shared" si="76"/>
        <v>0.11067638083434583</v>
      </c>
      <c r="E1656" s="4">
        <f t="shared" si="75"/>
        <v>0.17535219437775573</v>
      </c>
    </row>
    <row r="1657" spans="1:5" x14ac:dyDescent="0.35">
      <c r="A1657" s="2">
        <v>43544</v>
      </c>
      <c r="B1657" s="48">
        <v>4087.476318</v>
      </c>
      <c r="C1657" s="4">
        <f t="shared" si="74"/>
        <v>4.0003368194403421E-3</v>
      </c>
      <c r="D1657" s="4">
        <f t="shared" si="76"/>
        <v>4.8838677790962404E-2</v>
      </c>
      <c r="E1657" s="4">
        <f t="shared" si="75"/>
        <v>0.13699492684428594</v>
      </c>
    </row>
    <row r="1658" spans="1:5" x14ac:dyDescent="0.35">
      <c r="A1658" s="2">
        <v>43545</v>
      </c>
      <c r="B1658" s="48">
        <v>4029.326904</v>
      </c>
      <c r="C1658" s="4">
        <f t="shared" si="74"/>
        <v>-1.4226238753709097E-2</v>
      </c>
      <c r="D1658" s="4">
        <f t="shared" si="76"/>
        <v>2.6598543192187352E-2</v>
      </c>
      <c r="E1658" s="4">
        <f t="shared" si="75"/>
        <v>0.10927009380593067</v>
      </c>
    </row>
    <row r="1659" spans="1:5" x14ac:dyDescent="0.35">
      <c r="A1659" s="2">
        <v>43546</v>
      </c>
      <c r="B1659" s="48">
        <v>4023.9682619999999</v>
      </c>
      <c r="C1659" s="4">
        <f t="shared" si="74"/>
        <v>-1.329909964535414E-3</v>
      </c>
      <c r="D1659" s="4">
        <f t="shared" si="76"/>
        <v>1.1910433863423942E-2</v>
      </c>
      <c r="E1659" s="4">
        <f t="shared" si="75"/>
        <v>4.2306706170615049E-3</v>
      </c>
    </row>
    <row r="1660" spans="1:5" x14ac:dyDescent="0.35">
      <c r="A1660" s="2">
        <v>43547</v>
      </c>
      <c r="B1660" s="48">
        <v>4035.8264159999999</v>
      </c>
      <c r="C1660" s="4">
        <f t="shared" si="74"/>
        <v>2.946880598433621E-3</v>
      </c>
      <c r="D1660" s="4">
        <f t="shared" si="76"/>
        <v>2.6283425295759111E-2</v>
      </c>
      <c r="E1660" s="4">
        <f t="shared" si="75"/>
        <v>6.47180220164012E-2</v>
      </c>
    </row>
    <row r="1661" spans="1:5" x14ac:dyDescent="0.35">
      <c r="A1661" s="2">
        <v>43548</v>
      </c>
      <c r="B1661" s="48">
        <v>4022.1682129999999</v>
      </c>
      <c r="C1661" s="4">
        <f t="shared" si="74"/>
        <v>-3.3842394573394552E-3</v>
      </c>
      <c r="D1661" s="4">
        <f t="shared" si="76"/>
        <v>9.8979438755354421E-3</v>
      </c>
      <c r="E1661" s="4">
        <f t="shared" si="75"/>
        <v>3.1143202130101355E-2</v>
      </c>
    </row>
    <row r="1662" spans="1:5" x14ac:dyDescent="0.35">
      <c r="A1662" s="2">
        <v>43549</v>
      </c>
      <c r="B1662" s="48">
        <v>3963.070557</v>
      </c>
      <c r="C1662" s="4">
        <f t="shared" si="74"/>
        <v>-1.4692984696411004E-2</v>
      </c>
      <c r="D1662" s="4">
        <f t="shared" si="76"/>
        <v>-3.8997845421841038E-2</v>
      </c>
      <c r="E1662" s="4">
        <f t="shared" si="75"/>
        <v>2.0237387438268195E-2</v>
      </c>
    </row>
    <row r="1663" spans="1:5" x14ac:dyDescent="0.35">
      <c r="A1663" s="2">
        <v>43550</v>
      </c>
      <c r="B1663" s="48">
        <v>3985.0808109999998</v>
      </c>
      <c r="C1663" s="4">
        <f t="shared" si="74"/>
        <v>5.5538385409572566E-3</v>
      </c>
      <c r="D1663" s="4">
        <f t="shared" si="76"/>
        <v>4.6724300199409097E-2</v>
      </c>
      <c r="E1663" s="4">
        <f t="shared" si="75"/>
        <v>5.8814261001824963E-3</v>
      </c>
    </row>
    <row r="1664" spans="1:5" x14ac:dyDescent="0.35">
      <c r="A1664" s="2">
        <v>43551</v>
      </c>
      <c r="B1664" s="48">
        <v>4087.0661620000001</v>
      </c>
      <c r="C1664" s="4">
        <f t="shared" si="74"/>
        <v>2.5591789937732479E-2</v>
      </c>
      <c r="D1664" s="4">
        <f t="shared" si="76"/>
        <v>5.3350029455063064E-2</v>
      </c>
      <c r="E1664" s="4">
        <f t="shared" si="75"/>
        <v>9.598271800031688E-2</v>
      </c>
    </row>
    <row r="1665" spans="1:5" x14ac:dyDescent="0.35">
      <c r="A1665" s="2">
        <v>43552</v>
      </c>
      <c r="B1665" s="48">
        <v>4069.1071780000002</v>
      </c>
      <c r="C1665" s="4">
        <f t="shared" si="74"/>
        <v>-4.3941016093587137E-3</v>
      </c>
      <c r="D1665" s="4">
        <f t="shared" si="76"/>
        <v>5.6254561807954961E-2</v>
      </c>
      <c r="E1665" s="4">
        <f t="shared" si="75"/>
        <v>8.0631471678749622E-2</v>
      </c>
    </row>
    <row r="1666" spans="1:5" x14ac:dyDescent="0.35">
      <c r="A1666" s="2">
        <v>43553</v>
      </c>
      <c r="B1666" s="48">
        <v>4098.3745120000003</v>
      </c>
      <c r="C1666" s="4">
        <f t="shared" si="74"/>
        <v>7.1925689640806034E-3</v>
      </c>
      <c r="D1666" s="4">
        <f t="shared" si="76"/>
        <v>6.4306040888143623E-2</v>
      </c>
      <c r="E1666" s="4">
        <f t="shared" si="75"/>
        <v>0.14031263022756424</v>
      </c>
    </row>
    <row r="1667" spans="1:5" x14ac:dyDescent="0.35">
      <c r="A1667" s="2">
        <v>43554</v>
      </c>
      <c r="B1667" s="48">
        <v>4106.6601559999999</v>
      </c>
      <c r="C1667" s="4">
        <f t="shared" si="74"/>
        <v>2.0216903008105636E-3</v>
      </c>
      <c r="D1667" s="4">
        <f t="shared" si="76"/>
        <v>6.5357076546813331E-2</v>
      </c>
      <c r="E1667" s="4">
        <f t="shared" si="75"/>
        <v>6.8709843436737805E-2</v>
      </c>
    </row>
    <row r="1668" spans="1:5" x14ac:dyDescent="0.35">
      <c r="A1668" s="2">
        <v>43555</v>
      </c>
      <c r="B1668" s="48">
        <v>4105.404297</v>
      </c>
      <c r="C1668" s="4">
        <f t="shared" si="74"/>
        <v>-3.0581030625698169E-4</v>
      </c>
      <c r="D1668" s="4">
        <f t="shared" si="76"/>
        <v>6.380649136930161E-2</v>
      </c>
      <c r="E1668" s="4">
        <f t="shared" si="75"/>
        <v>9.4783277423595491E-2</v>
      </c>
    </row>
    <row r="1669" spans="1:5" x14ac:dyDescent="0.35">
      <c r="A1669" s="2">
        <v>43556</v>
      </c>
      <c r="B1669" s="48">
        <v>4158.1831050000001</v>
      </c>
      <c r="C1669" s="4">
        <f t="shared" si="74"/>
        <v>1.2855934320175955E-2</v>
      </c>
      <c r="D1669" s="4">
        <f t="shared" si="76"/>
        <v>7.541065883443332E-2</v>
      </c>
      <c r="E1669" s="4">
        <f t="shared" si="75"/>
        <v>9.5717988208893878E-2</v>
      </c>
    </row>
    <row r="1670" spans="1:5" x14ac:dyDescent="0.35">
      <c r="A1670" s="2">
        <v>43557</v>
      </c>
      <c r="B1670" s="48">
        <v>4879.8779299999997</v>
      </c>
      <c r="C1670" s="4">
        <f t="shared" si="74"/>
        <v>0.17356013594788533</v>
      </c>
      <c r="D1670" s="4">
        <f t="shared" si="76"/>
        <v>0.25343182130923669</v>
      </c>
      <c r="E1670" s="4">
        <f t="shared" si="75"/>
        <v>0.30115957992537445</v>
      </c>
    </row>
    <row r="1671" spans="1:5" x14ac:dyDescent="0.35">
      <c r="A1671" s="2">
        <v>43558</v>
      </c>
      <c r="B1671" s="48">
        <v>4973.0219729999999</v>
      </c>
      <c r="C1671" s="4">
        <f t="shared" si="74"/>
        <v>1.9087371515459139E-2</v>
      </c>
      <c r="D1671" s="4">
        <f t="shared" si="76"/>
        <v>0.29477412914001677</v>
      </c>
      <c r="E1671" s="4">
        <f t="shared" si="75"/>
        <v>0.2933092943552088</v>
      </c>
    </row>
    <row r="1672" spans="1:5" x14ac:dyDescent="0.35">
      <c r="A1672" s="2">
        <v>43559</v>
      </c>
      <c r="B1672" s="48">
        <v>4922.798828</v>
      </c>
      <c r="C1672" s="4">
        <f t="shared" si="74"/>
        <v>-1.009911986568246E-2</v>
      </c>
      <c r="D1672" s="4">
        <f t="shared" si="76"/>
        <v>0.24883403534345561</v>
      </c>
      <c r="E1672" s="4">
        <f t="shared" si="75"/>
        <v>0.25722113228857024</v>
      </c>
    </row>
    <row r="1673" spans="1:5" x14ac:dyDescent="0.35">
      <c r="A1673" s="2">
        <v>43560</v>
      </c>
      <c r="B1673" s="48">
        <v>5036.6811520000001</v>
      </c>
      <c r="C1673" s="4">
        <f t="shared" si="74"/>
        <v>2.3133653837783763E-2</v>
      </c>
      <c r="D1673" s="4">
        <f t="shared" si="76"/>
        <v>0.2700254667308849</v>
      </c>
      <c r="E1673" s="4">
        <f t="shared" si="75"/>
        <v>0.30740452951612385</v>
      </c>
    </row>
    <row r="1674" spans="1:5" x14ac:dyDescent="0.35">
      <c r="A1674" s="2">
        <v>43561</v>
      </c>
      <c r="B1674" s="48">
        <v>5059.8173829999996</v>
      </c>
      <c r="C1674" s="4">
        <f t="shared" si="74"/>
        <v>4.5935468817224212E-3</v>
      </c>
      <c r="D1674" s="4">
        <f t="shared" si="76"/>
        <v>0.27268718501762723</v>
      </c>
      <c r="E1674" s="4">
        <f t="shared" si="75"/>
        <v>0.30653085386538548</v>
      </c>
    </row>
    <row r="1675" spans="1:5" x14ac:dyDescent="0.35">
      <c r="A1675" s="2">
        <v>43562</v>
      </c>
      <c r="B1675" s="48">
        <v>5198.8969729999999</v>
      </c>
      <c r="C1675" s="4">
        <f t="shared" si="74"/>
        <v>2.7487076997537718E-2</v>
      </c>
      <c r="D1675" s="4">
        <f t="shared" si="76"/>
        <v>0.30282102779701725</v>
      </c>
      <c r="E1675" s="4">
        <f t="shared" si="75"/>
        <v>0.33726413769529495</v>
      </c>
    </row>
    <row r="1676" spans="1:5" x14ac:dyDescent="0.35">
      <c r="A1676" s="2">
        <v>43563</v>
      </c>
      <c r="B1676" s="48">
        <v>5289.7709960000002</v>
      </c>
      <c r="C1676" s="4">
        <f t="shared" si="74"/>
        <v>1.7479481411527553E-2</v>
      </c>
      <c r="D1676" s="4">
        <f t="shared" si="76"/>
        <v>0.30436099844517661</v>
      </c>
      <c r="E1676" s="4">
        <f t="shared" si="75"/>
        <v>0.29455473056428216</v>
      </c>
    </row>
    <row r="1677" spans="1:5" x14ac:dyDescent="0.35">
      <c r="A1677" s="2">
        <v>43564</v>
      </c>
      <c r="B1677" s="48">
        <v>5204.9584960000002</v>
      </c>
      <c r="C1677" s="4">
        <f t="shared" si="74"/>
        <v>-1.6033302777026304E-2</v>
      </c>
      <c r="D1677" s="4">
        <f t="shared" si="76"/>
        <v>0.29128326967127116</v>
      </c>
      <c r="E1677" s="4">
        <f t="shared" si="75"/>
        <v>0.29112601653615289</v>
      </c>
    </row>
    <row r="1678" spans="1:5" x14ac:dyDescent="0.35">
      <c r="A1678" s="2">
        <v>43565</v>
      </c>
      <c r="B1678" s="48">
        <v>5324.5517579999996</v>
      </c>
      <c r="C1678" s="4">
        <f t="shared" ref="C1678:C1741" si="77">+B1678/B1677-1</f>
        <v>2.2976794549256496E-2</v>
      </c>
      <c r="D1678" s="4">
        <f t="shared" si="76"/>
        <v>0.3259951995361795</v>
      </c>
      <c r="E1678" s="4">
        <f t="shared" si="75"/>
        <v>0.31271168969483076</v>
      </c>
    </row>
    <row r="1679" spans="1:5" x14ac:dyDescent="0.35">
      <c r="A1679" s="2">
        <v>43566</v>
      </c>
      <c r="B1679" s="48">
        <v>5064.4877930000002</v>
      </c>
      <c r="C1679" s="4">
        <f t="shared" si="77"/>
        <v>-4.8842414689510782E-2</v>
      </c>
      <c r="D1679" s="4">
        <f t="shared" si="76"/>
        <v>0.27614670896344673</v>
      </c>
      <c r="E1679" s="4">
        <f t="shared" si="75"/>
        <v>0.26276566427369219</v>
      </c>
    </row>
    <row r="1680" spans="1:5" x14ac:dyDescent="0.35">
      <c r="A1680" s="2">
        <v>43567</v>
      </c>
      <c r="B1680" s="48">
        <v>5089.5390630000002</v>
      </c>
      <c r="C1680" s="4">
        <f t="shared" si="77"/>
        <v>4.9464567837689266E-3</v>
      </c>
      <c r="D1680" s="4">
        <f t="shared" si="76"/>
        <v>0.28171707659754297</v>
      </c>
      <c r="E1680" s="4">
        <f t="shared" si="75"/>
        <v>0.35602578920537653</v>
      </c>
    </row>
    <row r="1681" spans="1:5" x14ac:dyDescent="0.35">
      <c r="A1681" s="2">
        <v>43568</v>
      </c>
      <c r="B1681" s="48">
        <v>5096.5864259999998</v>
      </c>
      <c r="C1681" s="4">
        <f t="shared" si="77"/>
        <v>1.3846760802431746E-3</v>
      </c>
      <c r="D1681" s="4">
        <f t="shared" si="76"/>
        <v>0.27858341804738562</v>
      </c>
      <c r="E1681" s="4">
        <f t="shared" si="75"/>
        <v>0.35511606705590826</v>
      </c>
    </row>
    <row r="1682" spans="1:5" x14ac:dyDescent="0.35">
      <c r="A1682" s="2">
        <v>43569</v>
      </c>
      <c r="B1682" s="48">
        <v>5167.7221680000002</v>
      </c>
      <c r="C1682" s="4">
        <f t="shared" si="77"/>
        <v>1.3957526872713233E-2</v>
      </c>
      <c r="D1682" s="4">
        <f t="shared" si="76"/>
        <v>0.28322938663211161</v>
      </c>
      <c r="E1682" s="4">
        <f t="shared" si="75"/>
        <v>0.37614217830097085</v>
      </c>
    </row>
    <row r="1683" spans="1:5" x14ac:dyDescent="0.35">
      <c r="A1683" s="2">
        <v>43570</v>
      </c>
      <c r="B1683" s="48">
        <v>5067.1083980000003</v>
      </c>
      <c r="C1683" s="4">
        <f t="shared" si="77"/>
        <v>-1.9469655436011757E-2</v>
      </c>
      <c r="D1683" s="4">
        <f t="shared" si="76"/>
        <v>0.24158940370039328</v>
      </c>
      <c r="E1683" s="4">
        <f t="shared" si="75"/>
        <v>0.38626525486382557</v>
      </c>
    </row>
    <row r="1684" spans="1:5" x14ac:dyDescent="0.35">
      <c r="A1684" s="2">
        <v>43571</v>
      </c>
      <c r="B1684" s="48">
        <v>5235.5595700000003</v>
      </c>
      <c r="C1684" s="4">
        <f t="shared" si="77"/>
        <v>3.3244043499540687E-2</v>
      </c>
      <c r="D1684" s="4">
        <f t="shared" si="76"/>
        <v>0.28063695847399817</v>
      </c>
      <c r="E1684" s="4">
        <f t="shared" si="75"/>
        <v>0.37641863107515083</v>
      </c>
    </row>
    <row r="1685" spans="1:5" x14ac:dyDescent="0.35">
      <c r="A1685" s="2">
        <v>43572</v>
      </c>
      <c r="B1685" s="48">
        <v>5251.9379879999997</v>
      </c>
      <c r="C1685" s="4">
        <f t="shared" si="77"/>
        <v>3.1283032464854976E-3</v>
      </c>
      <c r="D1685" s="4">
        <f t="shared" si="76"/>
        <v>0.28195708633648253</v>
      </c>
      <c r="E1685" s="4">
        <f t="shared" si="75"/>
        <v>0.39988581461706552</v>
      </c>
    </row>
    <row r="1686" spans="1:5" x14ac:dyDescent="0.35">
      <c r="A1686" s="2">
        <v>43573</v>
      </c>
      <c r="B1686" s="48">
        <v>5298.3857420000004</v>
      </c>
      <c r="C1686" s="4">
        <f t="shared" si="77"/>
        <v>8.843926585981654E-3</v>
      </c>
      <c r="D1686" s="4">
        <f t="shared" si="76"/>
        <v>0.28120825613569445</v>
      </c>
      <c r="E1686" s="4">
        <f t="shared" si="75"/>
        <v>0.40202808351228325</v>
      </c>
    </row>
    <row r="1687" spans="1:5" x14ac:dyDescent="0.35">
      <c r="A1687" s="2">
        <v>43574</v>
      </c>
      <c r="B1687" s="48">
        <v>5303.8125</v>
      </c>
      <c r="C1687" s="4">
        <f t="shared" si="77"/>
        <v>1.0242285602164447E-3</v>
      </c>
      <c r="D1687" s="4">
        <f t="shared" si="76"/>
        <v>0.27823214787647055</v>
      </c>
      <c r="E1687" s="4">
        <f t="shared" si="75"/>
        <v>0.39660714519402107</v>
      </c>
    </row>
    <row r="1688" spans="1:5" x14ac:dyDescent="0.35">
      <c r="A1688" s="2">
        <v>43575</v>
      </c>
      <c r="B1688" s="48">
        <v>5337.8862300000001</v>
      </c>
      <c r="C1688" s="4">
        <f t="shared" si="77"/>
        <v>6.42438434616599E-3</v>
      </c>
      <c r="D1688" s="4">
        <f t="shared" si="76"/>
        <v>0.29888277097634564</v>
      </c>
      <c r="E1688" s="4">
        <f t="shared" si="75"/>
        <v>0.40866541553406555</v>
      </c>
    </row>
    <row r="1689" spans="1:5" x14ac:dyDescent="0.35">
      <c r="A1689" s="2">
        <v>43576</v>
      </c>
      <c r="B1689" s="48">
        <v>5314.53125</v>
      </c>
      <c r="C1689" s="4">
        <f t="shared" si="77"/>
        <v>-4.3753236756415292E-3</v>
      </c>
      <c r="D1689" s="4">
        <f t="shared" si="76"/>
        <v>0.29583735726523952</v>
      </c>
      <c r="E1689" s="4">
        <f t="shared" si="75"/>
        <v>0.38495381239516147</v>
      </c>
    </row>
    <row r="1690" spans="1:5" x14ac:dyDescent="0.35">
      <c r="A1690" s="2">
        <v>43577</v>
      </c>
      <c r="B1690" s="48">
        <v>5399.3652339999999</v>
      </c>
      <c r="C1690" s="4">
        <f t="shared" si="77"/>
        <v>1.5962646564548821E-2</v>
      </c>
      <c r="D1690" s="4">
        <f t="shared" si="76"/>
        <v>0.30885312323135472</v>
      </c>
      <c r="E1690" s="4">
        <f t="shared" si="75"/>
        <v>0.4351265564337472</v>
      </c>
    </row>
    <row r="1691" spans="1:5" x14ac:dyDescent="0.35">
      <c r="A1691" s="2">
        <v>43578</v>
      </c>
      <c r="B1691" s="48">
        <v>5572.3623049999997</v>
      </c>
      <c r="C1691" s="4">
        <f t="shared" si="77"/>
        <v>3.2040260938569487E-2</v>
      </c>
      <c r="D1691" s="4">
        <f t="shared" si="76"/>
        <v>0.34427762362726366</v>
      </c>
      <c r="E1691" s="4">
        <f t="shared" si="75"/>
        <v>0.47410408650690605</v>
      </c>
    </row>
    <row r="1692" spans="1:5" x14ac:dyDescent="0.35">
      <c r="A1692" s="2">
        <v>43579</v>
      </c>
      <c r="B1692" s="48">
        <v>5464.8666990000002</v>
      </c>
      <c r="C1692" s="4">
        <f t="shared" si="77"/>
        <v>-1.9290850112804958E-2</v>
      </c>
      <c r="D1692" s="4">
        <f t="shared" si="76"/>
        <v>0.33967975821086971</v>
      </c>
      <c r="E1692" s="4">
        <f t="shared" si="75"/>
        <v>0.44683101664875924</v>
      </c>
    </row>
    <row r="1693" spans="1:5" x14ac:dyDescent="0.35">
      <c r="A1693" s="2">
        <v>43580</v>
      </c>
      <c r="B1693" s="48">
        <v>5210.515625</v>
      </c>
      <c r="C1693" s="4">
        <f t="shared" si="77"/>
        <v>-4.6542960333605832E-2</v>
      </c>
      <c r="D1693" s="4">
        <f t="shared" si="76"/>
        <v>0.28758295933630662</v>
      </c>
      <c r="E1693" s="4">
        <f t="shared" si="75"/>
        <v>0.40568511128200135</v>
      </c>
    </row>
    <row r="1694" spans="1:5" x14ac:dyDescent="0.35">
      <c r="A1694" s="2">
        <v>43581</v>
      </c>
      <c r="B1694" s="48">
        <v>5279.3481449999999</v>
      </c>
      <c r="C1694" s="4">
        <f t="shared" si="77"/>
        <v>1.3210308720646102E-2</v>
      </c>
      <c r="D1694" s="4">
        <f t="shared" si="76"/>
        <v>0.27520147811922024</v>
      </c>
      <c r="E1694" s="4">
        <f t="shared" si="75"/>
        <v>0.41450437629407155</v>
      </c>
    </row>
    <row r="1695" spans="1:5" x14ac:dyDescent="0.35">
      <c r="A1695" s="2">
        <v>43582</v>
      </c>
      <c r="B1695" s="48">
        <v>5268.2910160000001</v>
      </c>
      <c r="C1695" s="4">
        <f t="shared" si="77"/>
        <v>-2.0944117903025639E-3</v>
      </c>
      <c r="D1695" s="4">
        <f t="shared" si="76"/>
        <v>0.27750116793827639</v>
      </c>
      <c r="E1695" s="4">
        <f t="shared" si="75"/>
        <v>0.41271533831081986</v>
      </c>
    </row>
    <row r="1696" spans="1:5" x14ac:dyDescent="0.35">
      <c r="A1696" s="2">
        <v>43583</v>
      </c>
      <c r="B1696" s="48">
        <v>5285.1391599999997</v>
      </c>
      <c r="C1696" s="4">
        <f t="shared" si="77"/>
        <v>3.1980283452130998E-3</v>
      </c>
      <c r="D1696" s="4">
        <f t="shared" si="76"/>
        <v>0.27350662731940889</v>
      </c>
      <c r="E1696" s="4">
        <f t="shared" si="75"/>
        <v>0.41516482352904649</v>
      </c>
    </row>
    <row r="1697" spans="1:5" x14ac:dyDescent="0.35">
      <c r="A1697" s="2">
        <v>43584</v>
      </c>
      <c r="B1697" s="48">
        <v>5247.3525390000004</v>
      </c>
      <c r="C1697" s="4">
        <f t="shared" si="77"/>
        <v>-7.1495981195695002E-3</v>
      </c>
      <c r="D1697" s="4">
        <f t="shared" si="76"/>
        <v>0.26433533889902883</v>
      </c>
      <c r="E1697" s="4">
        <f t="shared" si="75"/>
        <v>0.41314911355671091</v>
      </c>
    </row>
    <row r="1698" spans="1:5" x14ac:dyDescent="0.35">
      <c r="A1698" s="2">
        <v>43585</v>
      </c>
      <c r="B1698" s="48">
        <v>5350.7265630000002</v>
      </c>
      <c r="C1698" s="4">
        <f t="shared" si="77"/>
        <v>1.9700224681244771E-2</v>
      </c>
      <c r="D1698" s="4">
        <f t="shared" si="76"/>
        <v>0.28434137388653058</v>
      </c>
      <c r="E1698" s="4">
        <f t="shared" si="75"/>
        <v>0.46452245865850694</v>
      </c>
    </row>
    <row r="1699" spans="1:5" x14ac:dyDescent="0.35">
      <c r="A1699" s="2">
        <v>43586</v>
      </c>
      <c r="B1699" s="48">
        <v>5402.6972660000001</v>
      </c>
      <c r="C1699" s="4">
        <f t="shared" si="77"/>
        <v>9.7128310310929944E-3</v>
      </c>
      <c r="D1699" s="4">
        <f t="shared" si="76"/>
        <v>0.28119827059744762</v>
      </c>
      <c r="E1699" s="4">
        <f t="shared" si="75"/>
        <v>0.48067062031672037</v>
      </c>
    </row>
    <row r="1700" spans="1:5" x14ac:dyDescent="0.35">
      <c r="A1700" s="2">
        <v>43587</v>
      </c>
      <c r="B1700" s="48">
        <v>5505.2836909999996</v>
      </c>
      <c r="C1700" s="4">
        <f t="shared" si="77"/>
        <v>1.8988001723803993E-2</v>
      </c>
      <c r="D1700" s="4">
        <f t="shared" si="76"/>
        <v>0.12662613637336628</v>
      </c>
      <c r="E1700" s="4">
        <f t="shared" si="75"/>
        <v>0.48861935085882191</v>
      </c>
    </row>
    <row r="1701" spans="1:5" x14ac:dyDescent="0.35">
      <c r="A1701" s="2">
        <v>43588</v>
      </c>
      <c r="B1701" s="48">
        <v>5768.2895509999998</v>
      </c>
      <c r="C1701" s="4">
        <f t="shared" si="77"/>
        <v>4.7773352793782475E-2</v>
      </c>
      <c r="D1701" s="4">
        <f t="shared" si="76"/>
        <v>0.15531211765168962</v>
      </c>
      <c r="E1701" s="4">
        <f t="shared" si="75"/>
        <v>0.54453597297228817</v>
      </c>
    </row>
    <row r="1702" spans="1:5" x14ac:dyDescent="0.35">
      <c r="A1702" s="2">
        <v>43589</v>
      </c>
      <c r="B1702" s="48">
        <v>5831.1674800000001</v>
      </c>
      <c r="C1702" s="4">
        <f t="shared" si="77"/>
        <v>1.0900619402696154E-2</v>
      </c>
      <c r="D1702" s="4">
        <f t="shared" si="76"/>
        <v>0.17631185692006823</v>
      </c>
      <c r="E1702" s="4">
        <f t="shared" si="75"/>
        <v>0.5467164086051487</v>
      </c>
    </row>
    <row r="1703" spans="1:5" x14ac:dyDescent="0.35">
      <c r="A1703" s="2">
        <v>43590</v>
      </c>
      <c r="B1703" s="48">
        <v>5795.7084960000002</v>
      </c>
      <c r="C1703" s="4">
        <f t="shared" si="77"/>
        <v>-6.0809407587105735E-3</v>
      </c>
      <c r="D1703" s="4">
        <f t="shared" si="76"/>
        <v>0.1470972623235739</v>
      </c>
      <c r="E1703" s="4">
        <f t="shared" si="75"/>
        <v>0.53114120259045083</v>
      </c>
    </row>
    <row r="1704" spans="1:5" x14ac:dyDescent="0.35">
      <c r="A1704" s="2">
        <v>43591</v>
      </c>
      <c r="B1704" s="48">
        <v>5746.8071289999998</v>
      </c>
      <c r="C1704" s="4">
        <f t="shared" si="77"/>
        <v>-8.4375132106369044E-3</v>
      </c>
      <c r="D1704" s="4">
        <f t="shared" si="76"/>
        <v>0.13406620223121457</v>
      </c>
      <c r="E1704" s="4">
        <f t="shared" si="75"/>
        <v>0.53890544401745477</v>
      </c>
    </row>
    <row r="1705" spans="1:5" x14ac:dyDescent="0.35">
      <c r="A1705" s="2">
        <v>43592</v>
      </c>
      <c r="B1705" s="48">
        <v>5829.5014650000003</v>
      </c>
      <c r="C1705" s="4">
        <f t="shared" si="77"/>
        <v>1.4389613944532975E-2</v>
      </c>
      <c r="D1705" s="4">
        <f t="shared" si="76"/>
        <v>0.12096873917820983</v>
      </c>
      <c r="E1705" s="4">
        <f t="shared" ref="E1705:E1768" si="78">SUM(C1614:C1705)</f>
        <v>0.55469787440626628</v>
      </c>
    </row>
    <row r="1706" spans="1:5" x14ac:dyDescent="0.35">
      <c r="A1706" s="2">
        <v>43593</v>
      </c>
      <c r="B1706" s="48">
        <v>5982.4575199999999</v>
      </c>
      <c r="C1706" s="4">
        <f t="shared" si="77"/>
        <v>2.623827370459364E-2</v>
      </c>
      <c r="D1706" s="4">
        <f t="shared" si="76"/>
        <v>0.12972753147127591</v>
      </c>
      <c r="E1706" s="4">
        <f t="shared" si="78"/>
        <v>0.57885374042110915</v>
      </c>
    </row>
    <row r="1707" spans="1:5" x14ac:dyDescent="0.35">
      <c r="A1707" s="2">
        <v>43594</v>
      </c>
      <c r="B1707" s="48">
        <v>6174.5288090000004</v>
      </c>
      <c r="C1707" s="4">
        <f t="shared" si="77"/>
        <v>3.2105750581242765E-2</v>
      </c>
      <c r="D1707" s="4">
        <f t="shared" ref="D1707:D1770" si="79">SUM(C1678:C1707)</f>
        <v>0.17786658482954498</v>
      </c>
      <c r="E1707" s="4">
        <f t="shared" si="78"/>
        <v>0.62613092129578585</v>
      </c>
    </row>
    <row r="1708" spans="1:5" x14ac:dyDescent="0.35">
      <c r="A1708" s="2">
        <v>43595</v>
      </c>
      <c r="B1708" s="48">
        <v>6378.8491210000002</v>
      </c>
      <c r="C1708" s="4">
        <f t="shared" si="77"/>
        <v>3.3090834672628411E-2</v>
      </c>
      <c r="D1708" s="4">
        <f t="shared" si="79"/>
        <v>0.1879806249529169</v>
      </c>
      <c r="E1708" s="4">
        <f t="shared" si="78"/>
        <v>0.66340954574950839</v>
      </c>
    </row>
    <row r="1709" spans="1:5" x14ac:dyDescent="0.35">
      <c r="A1709" s="2">
        <v>43596</v>
      </c>
      <c r="B1709" s="48">
        <v>7204.7714839999999</v>
      </c>
      <c r="C1709" s="4">
        <f t="shared" si="77"/>
        <v>0.12947827222954</v>
      </c>
      <c r="D1709" s="4">
        <f t="shared" si="79"/>
        <v>0.36630131187196768</v>
      </c>
      <c r="E1709" s="4">
        <f t="shared" si="78"/>
        <v>0.7142554250185047</v>
      </c>
    </row>
    <row r="1710" spans="1:5" x14ac:dyDescent="0.35">
      <c r="A1710" s="2">
        <v>43597</v>
      </c>
      <c r="B1710" s="48">
        <v>6972.3715819999998</v>
      </c>
      <c r="C1710" s="4">
        <f t="shared" si="77"/>
        <v>-3.2256387661441122E-2</v>
      </c>
      <c r="D1710" s="4">
        <f t="shared" si="79"/>
        <v>0.32909846742675763</v>
      </c>
      <c r="E1710" s="4">
        <f t="shared" si="78"/>
        <v>0.68079270927883895</v>
      </c>
    </row>
    <row r="1711" spans="1:5" x14ac:dyDescent="0.35">
      <c r="A1711" s="2">
        <v>43598</v>
      </c>
      <c r="B1711" s="48">
        <v>7814.9150390000004</v>
      </c>
      <c r="C1711" s="4">
        <f t="shared" si="77"/>
        <v>0.12084029760764992</v>
      </c>
      <c r="D1711" s="4">
        <f t="shared" si="79"/>
        <v>0.44855408895416438</v>
      </c>
      <c r="E1711" s="4">
        <f t="shared" si="78"/>
        <v>0.79646178213263041</v>
      </c>
    </row>
    <row r="1712" spans="1:5" x14ac:dyDescent="0.35">
      <c r="A1712" s="2">
        <v>43599</v>
      </c>
      <c r="B1712" s="48">
        <v>7994.4160160000001</v>
      </c>
      <c r="C1712" s="4">
        <f t="shared" si="77"/>
        <v>2.2969024756405831E-2</v>
      </c>
      <c r="D1712" s="4">
        <f t="shared" si="79"/>
        <v>0.45756558683785697</v>
      </c>
      <c r="E1712" s="4">
        <f t="shared" si="78"/>
        <v>0.83074664374469942</v>
      </c>
    </row>
    <row r="1713" spans="1:5" x14ac:dyDescent="0.35">
      <c r="A1713" s="2">
        <v>43600</v>
      </c>
      <c r="B1713" s="48">
        <v>8205.1679690000001</v>
      </c>
      <c r="C1713" s="4">
        <f t="shared" si="77"/>
        <v>2.636239502400195E-2</v>
      </c>
      <c r="D1713" s="4">
        <f t="shared" si="79"/>
        <v>0.50339763729787068</v>
      </c>
      <c r="E1713" s="4">
        <f t="shared" si="78"/>
        <v>0.85571175306712488</v>
      </c>
    </row>
    <row r="1714" spans="1:5" x14ac:dyDescent="0.35">
      <c r="A1714" s="2">
        <v>43601</v>
      </c>
      <c r="B1714" s="48">
        <v>7884.9091799999997</v>
      </c>
      <c r="C1714" s="4">
        <f t="shared" si="77"/>
        <v>-3.9031350754789251E-2</v>
      </c>
      <c r="D1714" s="4">
        <f t="shared" si="79"/>
        <v>0.43112224304354074</v>
      </c>
      <c r="E1714" s="4">
        <f t="shared" si="78"/>
        <v>0.82255363051463748</v>
      </c>
    </row>
    <row r="1715" spans="1:5" x14ac:dyDescent="0.35">
      <c r="A1715" s="2">
        <v>43602</v>
      </c>
      <c r="B1715" s="48">
        <v>7343.8955079999996</v>
      </c>
      <c r="C1715" s="4">
        <f t="shared" si="77"/>
        <v>-6.8613811478295261E-2</v>
      </c>
      <c r="D1715" s="4">
        <f t="shared" si="79"/>
        <v>0.35938012831875998</v>
      </c>
      <c r="E1715" s="4">
        <f t="shared" si="78"/>
        <v>0.75812192336543505</v>
      </c>
    </row>
    <row r="1716" spans="1:5" x14ac:dyDescent="0.35">
      <c r="A1716" s="2">
        <v>43603</v>
      </c>
      <c r="B1716" s="48">
        <v>7271.2080079999996</v>
      </c>
      <c r="C1716" s="4">
        <f t="shared" si="77"/>
        <v>-9.8976762293007114E-3</v>
      </c>
      <c r="D1716" s="4">
        <f t="shared" si="79"/>
        <v>0.34063852550347762</v>
      </c>
      <c r="E1716" s="4">
        <f t="shared" si="78"/>
        <v>0.74713769434293942</v>
      </c>
    </row>
    <row r="1717" spans="1:5" x14ac:dyDescent="0.35">
      <c r="A1717" s="2">
        <v>43604</v>
      </c>
      <c r="B1717" s="48">
        <v>8197.6894530000009</v>
      </c>
      <c r="C1717" s="4">
        <f t="shared" si="77"/>
        <v>0.12741781612912995</v>
      </c>
      <c r="D1717" s="4">
        <f t="shared" si="79"/>
        <v>0.46703211307239112</v>
      </c>
      <c r="E1717" s="4">
        <f t="shared" si="78"/>
        <v>0.87207628481843591</v>
      </c>
    </row>
    <row r="1718" spans="1:5" x14ac:dyDescent="0.35">
      <c r="A1718" s="2">
        <v>43605</v>
      </c>
      <c r="B1718" s="48">
        <v>7978.3090819999998</v>
      </c>
      <c r="C1718" s="4">
        <f t="shared" si="77"/>
        <v>-2.6761244404021389E-2</v>
      </c>
      <c r="D1718" s="4">
        <f t="shared" si="79"/>
        <v>0.43384648432220374</v>
      </c>
      <c r="E1718" s="4">
        <f t="shared" si="78"/>
        <v>0.83317973419862645</v>
      </c>
    </row>
    <row r="1719" spans="1:5" x14ac:dyDescent="0.35">
      <c r="A1719" s="2">
        <v>43606</v>
      </c>
      <c r="B1719" s="48">
        <v>7963.3276370000003</v>
      </c>
      <c r="C1719" s="4">
        <f t="shared" si="77"/>
        <v>-1.8777719496727574E-3</v>
      </c>
      <c r="D1719" s="4">
        <f t="shared" si="79"/>
        <v>0.43634403604817251</v>
      </c>
      <c r="E1719" s="4">
        <f t="shared" si="78"/>
        <v>0.76546392238612992</v>
      </c>
    </row>
    <row r="1720" spans="1:5" x14ac:dyDescent="0.35">
      <c r="A1720" s="2">
        <v>43607</v>
      </c>
      <c r="B1720" s="48">
        <v>7680.0664059999999</v>
      </c>
      <c r="C1720" s="4">
        <f t="shared" si="77"/>
        <v>-3.557071163113823E-2</v>
      </c>
      <c r="D1720" s="4">
        <f t="shared" si="79"/>
        <v>0.38481067785248546</v>
      </c>
      <c r="E1720" s="4">
        <f t="shared" si="78"/>
        <v>0.72187931490992574</v>
      </c>
    </row>
    <row r="1721" spans="1:5" x14ac:dyDescent="0.35">
      <c r="A1721" s="2">
        <v>43608</v>
      </c>
      <c r="B1721" s="48">
        <v>7881.8466799999997</v>
      </c>
      <c r="C1721" s="4">
        <f t="shared" si="77"/>
        <v>2.6273246002451289E-2</v>
      </c>
      <c r="D1721" s="4">
        <f t="shared" si="79"/>
        <v>0.37904366291636726</v>
      </c>
      <c r="E1721" s="4">
        <f t="shared" si="78"/>
        <v>0.73479436154814903</v>
      </c>
    </row>
    <row r="1722" spans="1:5" x14ac:dyDescent="0.35">
      <c r="A1722" s="2">
        <v>43609</v>
      </c>
      <c r="B1722" s="48">
        <v>7987.3715819999998</v>
      </c>
      <c r="C1722" s="4">
        <f t="shared" si="77"/>
        <v>1.3388347462754746E-2</v>
      </c>
      <c r="D1722" s="4">
        <f t="shared" si="79"/>
        <v>0.41172286049192697</v>
      </c>
      <c r="E1722" s="4">
        <f t="shared" si="78"/>
        <v>0.75960881984480533</v>
      </c>
    </row>
    <row r="1723" spans="1:5" x14ac:dyDescent="0.35">
      <c r="A1723" s="2">
        <v>43610</v>
      </c>
      <c r="B1723" s="48">
        <v>8052.5439450000003</v>
      </c>
      <c r="C1723" s="4">
        <f t="shared" si="77"/>
        <v>8.15942545440973E-3</v>
      </c>
      <c r="D1723" s="4">
        <f t="shared" si="79"/>
        <v>0.46642524627994253</v>
      </c>
      <c r="E1723" s="4">
        <f t="shared" si="78"/>
        <v>0.75476700333633084</v>
      </c>
    </row>
    <row r="1724" spans="1:5" x14ac:dyDescent="0.35">
      <c r="A1724" s="2">
        <v>43611</v>
      </c>
      <c r="B1724" s="48">
        <v>8673.2158199999994</v>
      </c>
      <c r="C1724" s="4">
        <f t="shared" si="77"/>
        <v>7.7077738319625944E-2</v>
      </c>
      <c r="D1724" s="4">
        <f t="shared" si="79"/>
        <v>0.53029267587892237</v>
      </c>
      <c r="E1724" s="4">
        <f t="shared" si="78"/>
        <v>0.79764193705499131</v>
      </c>
    </row>
    <row r="1725" spans="1:5" x14ac:dyDescent="0.35">
      <c r="A1725" s="2">
        <v>43612</v>
      </c>
      <c r="B1725" s="48">
        <v>8805.7783199999994</v>
      </c>
      <c r="C1725" s="4">
        <f t="shared" si="77"/>
        <v>1.5284123299954988E-2</v>
      </c>
      <c r="D1725" s="4">
        <f t="shared" si="79"/>
        <v>0.54767121096917992</v>
      </c>
      <c r="E1725" s="4">
        <f t="shared" si="78"/>
        <v>0.89309436743523918</v>
      </c>
    </row>
    <row r="1726" spans="1:5" x14ac:dyDescent="0.35">
      <c r="A1726" s="2">
        <v>43613</v>
      </c>
      <c r="B1726" s="48">
        <v>8719.9619139999995</v>
      </c>
      <c r="C1726" s="4">
        <f t="shared" si="77"/>
        <v>-9.7454651799592229E-3</v>
      </c>
      <c r="D1726" s="4">
        <f t="shared" si="79"/>
        <v>0.5347277174440076</v>
      </c>
      <c r="E1726" s="4">
        <f t="shared" si="78"/>
        <v>0.86438284157320144</v>
      </c>
    </row>
    <row r="1727" spans="1:5" x14ac:dyDescent="0.35">
      <c r="A1727" s="2">
        <v>43614</v>
      </c>
      <c r="B1727" s="48">
        <v>8659.4873050000006</v>
      </c>
      <c r="C1727" s="4">
        <f t="shared" si="77"/>
        <v>-6.935191873132629E-3</v>
      </c>
      <c r="D1727" s="4">
        <f t="shared" si="79"/>
        <v>0.53494212369044447</v>
      </c>
      <c r="E1727" s="4">
        <f t="shared" si="78"/>
        <v>0.86474628366231943</v>
      </c>
    </row>
    <row r="1728" spans="1:5" x14ac:dyDescent="0.35">
      <c r="A1728" s="2">
        <v>43615</v>
      </c>
      <c r="B1728" s="48">
        <v>8319.4726559999999</v>
      </c>
      <c r="C1728" s="4">
        <f t="shared" si="77"/>
        <v>-3.9264986138807023E-2</v>
      </c>
      <c r="D1728" s="4">
        <f t="shared" si="79"/>
        <v>0.47597691287039268</v>
      </c>
      <c r="E1728" s="4">
        <f t="shared" si="78"/>
        <v>0.82634020763962046</v>
      </c>
    </row>
    <row r="1729" spans="1:5" x14ac:dyDescent="0.35">
      <c r="A1729" s="2">
        <v>43616</v>
      </c>
      <c r="B1729" s="48">
        <v>8574.5019530000009</v>
      </c>
      <c r="C1729" s="4">
        <f t="shared" si="77"/>
        <v>3.0654502700489639E-2</v>
      </c>
      <c r="D1729" s="4">
        <f t="shared" si="79"/>
        <v>0.49691858453978932</v>
      </c>
      <c r="E1729" s="4">
        <f t="shared" si="78"/>
        <v>0.85602405569796924</v>
      </c>
    </row>
    <row r="1730" spans="1:5" x14ac:dyDescent="0.35">
      <c r="A1730" s="2">
        <v>43617</v>
      </c>
      <c r="B1730" s="48">
        <v>8564.0166019999997</v>
      </c>
      <c r="C1730" s="4">
        <f t="shared" si="77"/>
        <v>-1.2228524825669274E-3</v>
      </c>
      <c r="D1730" s="4">
        <f t="shared" si="79"/>
        <v>0.4767077303334184</v>
      </c>
      <c r="E1730" s="4">
        <f t="shared" si="78"/>
        <v>0.85355642834414758</v>
      </c>
    </row>
    <row r="1731" spans="1:5" x14ac:dyDescent="0.35">
      <c r="A1731" s="2">
        <v>43618</v>
      </c>
      <c r="B1731" s="48">
        <v>8742.9580079999996</v>
      </c>
      <c r="C1731" s="4">
        <f t="shared" si="77"/>
        <v>2.0894565519432806E-2</v>
      </c>
      <c r="D1731" s="4">
        <f t="shared" si="79"/>
        <v>0.44982894305906873</v>
      </c>
      <c r="E1731" s="4">
        <f t="shared" si="78"/>
        <v>0.87319922700853614</v>
      </c>
    </row>
    <row r="1732" spans="1:5" x14ac:dyDescent="0.35">
      <c r="A1732" s="2">
        <v>43619</v>
      </c>
      <c r="B1732" s="48">
        <v>8208.9951170000004</v>
      </c>
      <c r="C1732" s="4">
        <f t="shared" si="77"/>
        <v>-6.1073482282702374E-2</v>
      </c>
      <c r="D1732" s="4">
        <f t="shared" si="79"/>
        <v>0.3778548413736702</v>
      </c>
      <c r="E1732" s="4">
        <f t="shared" si="78"/>
        <v>0.81658677125275181</v>
      </c>
    </row>
    <row r="1733" spans="1:5" x14ac:dyDescent="0.35">
      <c r="A1733" s="2">
        <v>43620</v>
      </c>
      <c r="B1733" s="48">
        <v>7707.7709960000002</v>
      </c>
      <c r="C1733" s="4">
        <f t="shared" si="77"/>
        <v>-6.1057914380045819E-2</v>
      </c>
      <c r="D1733" s="4">
        <f t="shared" si="79"/>
        <v>0.32287786775233496</v>
      </c>
      <c r="E1733" s="4">
        <f t="shared" si="78"/>
        <v>0.77778379318802693</v>
      </c>
    </row>
    <row r="1734" spans="1:5" x14ac:dyDescent="0.35">
      <c r="A1734" s="2">
        <v>43621</v>
      </c>
      <c r="B1734" s="48">
        <v>7824.2314450000003</v>
      </c>
      <c r="C1734" s="4">
        <f t="shared" si="77"/>
        <v>1.5109484838150777E-2</v>
      </c>
      <c r="D1734" s="4">
        <f t="shared" si="79"/>
        <v>0.34642486580112264</v>
      </c>
      <c r="E1734" s="4">
        <f t="shared" si="78"/>
        <v>0.757052304095299</v>
      </c>
    </row>
    <row r="1735" spans="1:5" x14ac:dyDescent="0.35">
      <c r="A1735" s="2">
        <v>43622</v>
      </c>
      <c r="B1735" s="48">
        <v>7822.0234380000002</v>
      </c>
      <c r="C1735" s="4">
        <f t="shared" si="77"/>
        <v>-2.8220113573085293E-4</v>
      </c>
      <c r="D1735" s="4">
        <f t="shared" si="79"/>
        <v>0.33175305072085881</v>
      </c>
      <c r="E1735" s="4">
        <f t="shared" si="78"/>
        <v>0.75482788050921368</v>
      </c>
    </row>
    <row r="1736" spans="1:5" x14ac:dyDescent="0.35">
      <c r="A1736" s="2">
        <v>43623</v>
      </c>
      <c r="B1736" s="48">
        <v>8043.951172</v>
      </c>
      <c r="C1736" s="4">
        <f t="shared" si="77"/>
        <v>2.8372164281924572E-2</v>
      </c>
      <c r="D1736" s="4">
        <f t="shared" si="79"/>
        <v>0.33388694129818974</v>
      </c>
      <c r="E1736" s="4">
        <f t="shared" si="78"/>
        <v>0.78126821619615816</v>
      </c>
    </row>
    <row r="1737" spans="1:5" x14ac:dyDescent="0.35">
      <c r="A1737" s="2">
        <v>43624</v>
      </c>
      <c r="B1737" s="48">
        <v>7954.1279299999997</v>
      </c>
      <c r="C1737" s="4">
        <f t="shared" si="77"/>
        <v>-1.1166557339714389E-2</v>
      </c>
      <c r="D1737" s="4">
        <f t="shared" si="79"/>
        <v>0.29061463337723259</v>
      </c>
      <c r="E1737" s="4">
        <f t="shared" si="78"/>
        <v>0.77274842463829607</v>
      </c>
    </row>
    <row r="1738" spans="1:5" x14ac:dyDescent="0.35">
      <c r="A1738" s="2">
        <v>43625</v>
      </c>
      <c r="B1738" s="48">
        <v>7688.0771480000003</v>
      </c>
      <c r="C1738" s="4">
        <f t="shared" si="77"/>
        <v>-3.344813967557092E-2</v>
      </c>
      <c r="D1738" s="4">
        <f t="shared" si="79"/>
        <v>0.22407565902903326</v>
      </c>
      <c r="E1738" s="4">
        <f t="shared" si="78"/>
        <v>0.72336077419935696</v>
      </c>
    </row>
    <row r="1739" spans="1:5" x14ac:dyDescent="0.35">
      <c r="A1739" s="2">
        <v>43626</v>
      </c>
      <c r="B1739" s="48">
        <v>8000.3295900000003</v>
      </c>
      <c r="C1739" s="4">
        <f t="shared" si="77"/>
        <v>4.0615154607446913E-2</v>
      </c>
      <c r="D1739" s="4">
        <f t="shared" si="79"/>
        <v>0.13521254140694017</v>
      </c>
      <c r="E1739" s="4">
        <f t="shared" si="78"/>
        <v>0.76693150280992473</v>
      </c>
    </row>
    <row r="1740" spans="1:5" x14ac:dyDescent="0.35">
      <c r="A1740" s="2">
        <v>43627</v>
      </c>
      <c r="B1740" s="48">
        <v>7927.7143550000001</v>
      </c>
      <c r="C1740" s="4">
        <f t="shared" si="77"/>
        <v>-9.0765304332918184E-3</v>
      </c>
      <c r="D1740" s="4">
        <f t="shared" si="79"/>
        <v>0.15839239863508947</v>
      </c>
      <c r="E1740" s="4">
        <f t="shared" si="78"/>
        <v>0.76959010769228475</v>
      </c>
    </row>
    <row r="1741" spans="1:5" x14ac:dyDescent="0.35">
      <c r="A1741" s="2">
        <v>43628</v>
      </c>
      <c r="B1741" s="48">
        <v>8145.857422</v>
      </c>
      <c r="C1741" s="4">
        <f t="shared" si="77"/>
        <v>2.75165144998466E-2</v>
      </c>
      <c r="D1741" s="4">
        <f t="shared" si="79"/>
        <v>6.5068615527286155E-2</v>
      </c>
      <c r="E1741" s="4">
        <f t="shared" si="78"/>
        <v>0.79610054630890936</v>
      </c>
    </row>
    <row r="1742" spans="1:5" x14ac:dyDescent="0.35">
      <c r="A1742" s="2">
        <v>43629</v>
      </c>
      <c r="B1742" s="48">
        <v>8230.9238280000009</v>
      </c>
      <c r="C1742" s="4">
        <f t="shared" ref="C1742:C1805" si="80">+B1742/B1741-1</f>
        <v>1.0442903870408582E-2</v>
      </c>
      <c r="D1742" s="4">
        <f t="shared" si="79"/>
        <v>5.2542494641288906E-2</v>
      </c>
      <c r="E1742" s="4">
        <f t="shared" si="78"/>
        <v>0.80716736102964526</v>
      </c>
    </row>
    <row r="1743" spans="1:5" x14ac:dyDescent="0.35">
      <c r="A1743" s="2">
        <v>43630</v>
      </c>
      <c r="B1743" s="48">
        <v>8693.8330079999996</v>
      </c>
      <c r="C1743" s="4">
        <f t="shared" si="80"/>
        <v>5.6240245891387319E-2</v>
      </c>
      <c r="D1743" s="4">
        <f t="shared" si="79"/>
        <v>8.2420345508674275E-2</v>
      </c>
      <c r="E1743" s="4">
        <f t="shared" si="78"/>
        <v>0.85888927229063206</v>
      </c>
    </row>
    <row r="1744" spans="1:5" x14ac:dyDescent="0.35">
      <c r="A1744" s="2">
        <v>43631</v>
      </c>
      <c r="B1744" s="48">
        <v>8838.375</v>
      </c>
      <c r="C1744" s="4">
        <f t="shared" si="80"/>
        <v>1.6625807266713588E-2</v>
      </c>
      <c r="D1744" s="4">
        <f t="shared" si="79"/>
        <v>0.13807750353017711</v>
      </c>
      <c r="E1744" s="4">
        <f t="shared" si="78"/>
        <v>0.8662035212693584</v>
      </c>
    </row>
    <row r="1745" spans="1:5" x14ac:dyDescent="0.35">
      <c r="A1745" s="2">
        <v>43632</v>
      </c>
      <c r="B1745" s="48">
        <v>8994.4882809999999</v>
      </c>
      <c r="C1745" s="4">
        <f t="shared" si="80"/>
        <v>1.7663120313406111E-2</v>
      </c>
      <c r="D1745" s="4">
        <f t="shared" si="79"/>
        <v>0.22435443532187849</v>
      </c>
      <c r="E1745" s="4">
        <f t="shared" si="78"/>
        <v>0.86169631408705794</v>
      </c>
    </row>
    <row r="1746" spans="1:5" x14ac:dyDescent="0.35">
      <c r="A1746" s="2">
        <v>43633</v>
      </c>
      <c r="B1746" s="48">
        <v>9320.3525389999995</v>
      </c>
      <c r="C1746" s="4">
        <f t="shared" si="80"/>
        <v>3.6229327096723996E-2</v>
      </c>
      <c r="D1746" s="4">
        <f t="shared" si="79"/>
        <v>0.27048143864790319</v>
      </c>
      <c r="E1746" s="4">
        <f t="shared" si="78"/>
        <v>0.90372915245784613</v>
      </c>
    </row>
    <row r="1747" spans="1:5" x14ac:dyDescent="0.35">
      <c r="A1747" s="2">
        <v>43634</v>
      </c>
      <c r="B1747" s="48">
        <v>9081.7626949999994</v>
      </c>
      <c r="C1747" s="4">
        <f t="shared" si="80"/>
        <v>-2.5598800367437446E-2</v>
      </c>
      <c r="D1747" s="4">
        <f t="shared" si="79"/>
        <v>0.1174648221513358</v>
      </c>
      <c r="E1747" s="4">
        <f t="shared" si="78"/>
        <v>0.87632217670640755</v>
      </c>
    </row>
    <row r="1748" spans="1:5" x14ac:dyDescent="0.35">
      <c r="A1748" s="2">
        <v>43635</v>
      </c>
      <c r="B1748" s="48">
        <v>9273.5214840000008</v>
      </c>
      <c r="C1748" s="4">
        <f t="shared" si="80"/>
        <v>2.1114710375065737E-2</v>
      </c>
      <c r="D1748" s="4">
        <f t="shared" si="79"/>
        <v>0.16534077693042293</v>
      </c>
      <c r="E1748" s="4">
        <f t="shared" si="78"/>
        <v>0.88784413029470355</v>
      </c>
    </row>
    <row r="1749" spans="1:5" x14ac:dyDescent="0.35">
      <c r="A1749" s="2">
        <v>43636</v>
      </c>
      <c r="B1749" s="48">
        <v>9527.1601559999999</v>
      </c>
      <c r="C1749" s="4">
        <f t="shared" si="80"/>
        <v>2.7350847511122156E-2</v>
      </c>
      <c r="D1749" s="4">
        <f t="shared" si="79"/>
        <v>0.19456939639121784</v>
      </c>
      <c r="E1749" s="4">
        <f t="shared" si="78"/>
        <v>0.91119464098638536</v>
      </c>
    </row>
    <row r="1750" spans="1:5" x14ac:dyDescent="0.35">
      <c r="A1750" s="2">
        <v>43637</v>
      </c>
      <c r="B1750" s="48">
        <v>10144.556640999999</v>
      </c>
      <c r="C1750" s="4">
        <f t="shared" si="80"/>
        <v>6.480383187545935E-2</v>
      </c>
      <c r="D1750" s="4">
        <f t="shared" si="79"/>
        <v>0.29494393989781542</v>
      </c>
      <c r="E1750" s="4">
        <f t="shared" si="78"/>
        <v>0.99022471161555381</v>
      </c>
    </row>
    <row r="1751" spans="1:5" x14ac:dyDescent="0.35">
      <c r="A1751" s="2">
        <v>43638</v>
      </c>
      <c r="B1751" s="48">
        <v>10701.691406</v>
      </c>
      <c r="C1751" s="4">
        <f t="shared" si="80"/>
        <v>5.4919577534645381E-2</v>
      </c>
      <c r="D1751" s="4">
        <f t="shared" si="79"/>
        <v>0.32359027143000951</v>
      </c>
      <c r="E1751" s="4">
        <f t="shared" si="78"/>
        <v>1.0464741991147346</v>
      </c>
    </row>
    <row r="1752" spans="1:5" x14ac:dyDescent="0.35">
      <c r="A1752" s="2">
        <v>43639</v>
      </c>
      <c r="B1752" s="48">
        <v>10855.371094</v>
      </c>
      <c r="C1752" s="4">
        <f t="shared" si="80"/>
        <v>1.4360317651641363E-2</v>
      </c>
      <c r="D1752" s="4">
        <f t="shared" si="79"/>
        <v>0.32456224161889613</v>
      </c>
      <c r="E1752" s="4">
        <f t="shared" si="78"/>
        <v>1.0578876361679423</v>
      </c>
    </row>
    <row r="1753" spans="1:5" x14ac:dyDescent="0.35">
      <c r="A1753" s="2">
        <v>43640</v>
      </c>
      <c r="B1753" s="48">
        <v>11011.102539</v>
      </c>
      <c r="C1753" s="4">
        <f t="shared" si="80"/>
        <v>1.4346026833304215E-2</v>
      </c>
      <c r="D1753" s="4">
        <f t="shared" si="79"/>
        <v>0.33074884299779062</v>
      </c>
      <c r="E1753" s="4">
        <f t="shared" si="78"/>
        <v>1.0756179024585859</v>
      </c>
    </row>
    <row r="1754" spans="1:5" x14ac:dyDescent="0.35">
      <c r="A1754" s="2">
        <v>43641</v>
      </c>
      <c r="B1754" s="48">
        <v>11790.916992</v>
      </c>
      <c r="C1754" s="4">
        <f t="shared" si="80"/>
        <v>7.082074208627076E-2</v>
      </c>
      <c r="D1754" s="4">
        <f t="shared" si="79"/>
        <v>0.32449184676443543</v>
      </c>
      <c r="E1754" s="4">
        <f t="shared" si="78"/>
        <v>1.1611316292412679</v>
      </c>
    </row>
    <row r="1755" spans="1:5" x14ac:dyDescent="0.35">
      <c r="A1755" s="2">
        <v>43642</v>
      </c>
      <c r="B1755" s="48">
        <v>13016.231444999999</v>
      </c>
      <c r="C1755" s="4">
        <f t="shared" si="80"/>
        <v>0.10392020008548619</v>
      </c>
      <c r="D1755" s="4">
        <f t="shared" si="79"/>
        <v>0.41312792354996664</v>
      </c>
      <c r="E1755" s="4">
        <f t="shared" si="78"/>
        <v>1.2594979907857966</v>
      </c>
    </row>
    <row r="1756" spans="1:5" x14ac:dyDescent="0.35">
      <c r="A1756" s="2">
        <v>43643</v>
      </c>
      <c r="B1756" s="48">
        <v>11182.806640999999</v>
      </c>
      <c r="C1756" s="4">
        <f t="shared" si="80"/>
        <v>-0.14085680726768912</v>
      </c>
      <c r="D1756" s="4">
        <f t="shared" si="79"/>
        <v>0.28201658146223674</v>
      </c>
      <c r="E1756" s="4">
        <f t="shared" si="78"/>
        <v>1.0930493935803751</v>
      </c>
    </row>
    <row r="1757" spans="1:5" x14ac:dyDescent="0.35">
      <c r="A1757" s="2">
        <v>43644</v>
      </c>
      <c r="B1757" s="48">
        <v>12407.332031</v>
      </c>
      <c r="C1757" s="4">
        <f t="shared" si="80"/>
        <v>0.10950072100061825</v>
      </c>
      <c r="D1757" s="4">
        <f t="shared" si="79"/>
        <v>0.39845249433598762</v>
      </c>
      <c r="E1757" s="4">
        <f t="shared" si="78"/>
        <v>1.2069442161903521</v>
      </c>
    </row>
    <row r="1758" spans="1:5" x14ac:dyDescent="0.35">
      <c r="A1758" s="2">
        <v>43645</v>
      </c>
      <c r="B1758" s="48">
        <v>11959.371094</v>
      </c>
      <c r="C1758" s="4">
        <f t="shared" si="80"/>
        <v>-3.6104533664510607E-2</v>
      </c>
      <c r="D1758" s="4">
        <f t="shared" si="79"/>
        <v>0.40161294681028403</v>
      </c>
      <c r="E1758" s="4">
        <f t="shared" si="78"/>
        <v>1.163647113561761</v>
      </c>
    </row>
    <row r="1759" spans="1:5" x14ac:dyDescent="0.35">
      <c r="A1759" s="2">
        <v>43646</v>
      </c>
      <c r="B1759" s="48">
        <v>10817.155273</v>
      </c>
      <c r="C1759" s="4">
        <f t="shared" si="80"/>
        <v>-9.5508017271330292E-2</v>
      </c>
      <c r="D1759" s="4">
        <f t="shared" si="79"/>
        <v>0.2754504268384641</v>
      </c>
      <c r="E1759" s="4">
        <f t="shared" si="78"/>
        <v>1.0661174059896203</v>
      </c>
    </row>
    <row r="1760" spans="1:5" x14ac:dyDescent="0.35">
      <c r="A1760" s="2">
        <v>43647</v>
      </c>
      <c r="B1760" s="48">
        <v>10583.134765999999</v>
      </c>
      <c r="C1760" s="4">
        <f t="shared" si="80"/>
        <v>-2.163420059099308E-2</v>
      </c>
      <c r="D1760" s="4">
        <f t="shared" si="79"/>
        <v>0.25503907873003795</v>
      </c>
      <c r="E1760" s="4">
        <f t="shared" si="78"/>
        <v>1.044789015704884</v>
      </c>
    </row>
    <row r="1761" spans="1:5" x14ac:dyDescent="0.35">
      <c r="A1761" s="2">
        <v>43648</v>
      </c>
      <c r="B1761" s="48">
        <v>10801.677734000001</v>
      </c>
      <c r="C1761" s="4">
        <f t="shared" si="80"/>
        <v>2.0650116702860544E-2</v>
      </c>
      <c r="D1761" s="4">
        <f t="shared" si="79"/>
        <v>0.25479462991346569</v>
      </c>
      <c r="E1761" s="4">
        <f t="shared" si="78"/>
        <v>1.0525831980875686</v>
      </c>
    </row>
    <row r="1762" spans="1:5" x14ac:dyDescent="0.35">
      <c r="A1762" s="2">
        <v>43649</v>
      </c>
      <c r="B1762" s="48">
        <v>11961.269531</v>
      </c>
      <c r="C1762" s="4">
        <f t="shared" si="80"/>
        <v>0.10735293401227852</v>
      </c>
      <c r="D1762" s="4">
        <f t="shared" si="79"/>
        <v>0.42322104620844658</v>
      </c>
      <c r="E1762" s="4">
        <f t="shared" si="78"/>
        <v>0.9863759961519617</v>
      </c>
    </row>
    <row r="1763" spans="1:5" x14ac:dyDescent="0.35">
      <c r="A1763" s="2">
        <v>43650</v>
      </c>
      <c r="B1763" s="48">
        <v>11215.4375</v>
      </c>
      <c r="C1763" s="4">
        <f t="shared" si="80"/>
        <v>-6.2353918960443844E-2</v>
      </c>
      <c r="D1763" s="4">
        <f t="shared" si="79"/>
        <v>0.42192504162804856</v>
      </c>
      <c r="E1763" s="4">
        <f t="shared" si="78"/>
        <v>0.90493470567605883</v>
      </c>
    </row>
    <row r="1764" spans="1:5" x14ac:dyDescent="0.35">
      <c r="A1764" s="2">
        <v>43651</v>
      </c>
      <c r="B1764" s="48">
        <v>10978.459961</v>
      </c>
      <c r="C1764" s="4">
        <f t="shared" si="80"/>
        <v>-2.1129584913651356E-2</v>
      </c>
      <c r="D1764" s="4">
        <f t="shared" si="79"/>
        <v>0.38568597187624643</v>
      </c>
      <c r="E1764" s="4">
        <f t="shared" si="78"/>
        <v>0.89390424062808993</v>
      </c>
    </row>
    <row r="1765" spans="1:5" x14ac:dyDescent="0.35">
      <c r="A1765" s="2">
        <v>43652</v>
      </c>
      <c r="B1765" s="48">
        <v>11208.550781</v>
      </c>
      <c r="C1765" s="4">
        <f t="shared" si="80"/>
        <v>2.0958387680729107E-2</v>
      </c>
      <c r="D1765" s="4">
        <f t="shared" si="79"/>
        <v>0.40692656069270638</v>
      </c>
      <c r="E1765" s="4">
        <f t="shared" si="78"/>
        <v>0.89172897447103516</v>
      </c>
    </row>
    <row r="1766" spans="1:5" x14ac:dyDescent="0.35">
      <c r="A1766" s="2">
        <v>43653</v>
      </c>
      <c r="B1766" s="48">
        <v>11450.846680000001</v>
      </c>
      <c r="C1766" s="4">
        <f t="shared" si="80"/>
        <v>2.1617058595186478E-2</v>
      </c>
      <c r="D1766" s="4">
        <f t="shared" si="79"/>
        <v>0.40017145500596829</v>
      </c>
      <c r="E1766" s="4">
        <f t="shared" si="78"/>
        <v>0.90875248618449922</v>
      </c>
    </row>
    <row r="1767" spans="1:5" x14ac:dyDescent="0.35">
      <c r="A1767" s="2">
        <v>43654</v>
      </c>
      <c r="B1767" s="48">
        <v>12285.958008</v>
      </c>
      <c r="C1767" s="4">
        <f t="shared" si="80"/>
        <v>7.2930094283648161E-2</v>
      </c>
      <c r="D1767" s="4">
        <f t="shared" si="79"/>
        <v>0.48426810662933084</v>
      </c>
      <c r="E1767" s="4">
        <f t="shared" si="78"/>
        <v>0.95419550347060966</v>
      </c>
    </row>
    <row r="1768" spans="1:5" x14ac:dyDescent="0.35">
      <c r="A1768" s="2">
        <v>43655</v>
      </c>
      <c r="B1768" s="48">
        <v>12573.8125</v>
      </c>
      <c r="C1768" s="4">
        <f t="shared" si="80"/>
        <v>2.3429551998514375E-2</v>
      </c>
      <c r="D1768" s="4">
        <f t="shared" si="79"/>
        <v>0.54114579830341614</v>
      </c>
      <c r="E1768" s="4">
        <f t="shared" si="78"/>
        <v>0.96014557405759648</v>
      </c>
    </row>
    <row r="1769" spans="1:5" x14ac:dyDescent="0.35">
      <c r="A1769" s="2">
        <v>43656</v>
      </c>
      <c r="B1769" s="48">
        <v>12156.512694999999</v>
      </c>
      <c r="C1769" s="4">
        <f t="shared" si="80"/>
        <v>-3.3188009205640689E-2</v>
      </c>
      <c r="D1769" s="4">
        <f t="shared" si="79"/>
        <v>0.46734263449032853</v>
      </c>
      <c r="E1769" s="4">
        <f t="shared" ref="E1769:E1832" si="81">SUM(C1678:C1769)</f>
        <v>0.9429908676289821</v>
      </c>
    </row>
    <row r="1770" spans="1:5" x14ac:dyDescent="0.35">
      <c r="A1770" s="2">
        <v>43657</v>
      </c>
      <c r="B1770" s="48">
        <v>11358.662109000001</v>
      </c>
      <c r="C1770" s="4">
        <f t="shared" si="80"/>
        <v>-6.5631534800943081E-2</v>
      </c>
      <c r="D1770" s="4">
        <f t="shared" si="79"/>
        <v>0.41078763012267727</v>
      </c>
      <c r="E1770" s="4">
        <f t="shared" si="81"/>
        <v>0.85438253827878252</v>
      </c>
    </row>
    <row r="1771" spans="1:5" x14ac:dyDescent="0.35">
      <c r="A1771" s="2">
        <v>43658</v>
      </c>
      <c r="B1771" s="48">
        <v>11815.986328000001</v>
      </c>
      <c r="C1771" s="4">
        <f t="shared" si="80"/>
        <v>4.0262155402760014E-2</v>
      </c>
      <c r="D1771" s="4">
        <f t="shared" ref="D1771:D1834" si="82">SUM(C1742:C1771)</f>
        <v>0.42353327102559069</v>
      </c>
      <c r="E1771" s="4">
        <f t="shared" si="81"/>
        <v>0.94348710837105321</v>
      </c>
    </row>
    <row r="1772" spans="1:5" x14ac:dyDescent="0.35">
      <c r="A1772" s="2">
        <v>43659</v>
      </c>
      <c r="B1772" s="48">
        <v>11392.378906</v>
      </c>
      <c r="C1772" s="4">
        <f t="shared" si="80"/>
        <v>-3.5850364941282242E-2</v>
      </c>
      <c r="D1772" s="4">
        <f t="shared" si="82"/>
        <v>0.37724000221389986</v>
      </c>
      <c r="E1772" s="4">
        <f t="shared" si="81"/>
        <v>0.90269028664600215</v>
      </c>
    </row>
    <row r="1773" spans="1:5" x14ac:dyDescent="0.35">
      <c r="A1773" s="2">
        <v>43660</v>
      </c>
      <c r="B1773" s="48">
        <v>10256.058594</v>
      </c>
      <c r="C1773" s="4">
        <f t="shared" si="80"/>
        <v>-9.9743900845988942E-2</v>
      </c>
      <c r="D1773" s="4">
        <f t="shared" si="82"/>
        <v>0.2212558554765236</v>
      </c>
      <c r="E1773" s="4">
        <f t="shared" si="81"/>
        <v>0.80156170971977003</v>
      </c>
    </row>
    <row r="1774" spans="1:5" x14ac:dyDescent="0.35">
      <c r="A1774" s="2">
        <v>43661</v>
      </c>
      <c r="B1774" s="48">
        <v>10895.089844</v>
      </c>
      <c r="C1774" s="4">
        <f t="shared" si="80"/>
        <v>6.2307683223830956E-2</v>
      </c>
      <c r="D1774" s="4">
        <f t="shared" si="82"/>
        <v>0.26693773143364097</v>
      </c>
      <c r="E1774" s="4">
        <f t="shared" si="81"/>
        <v>0.84991186607088776</v>
      </c>
    </row>
    <row r="1775" spans="1:5" x14ac:dyDescent="0.35">
      <c r="A1775" s="2">
        <v>43662</v>
      </c>
      <c r="B1775" s="48">
        <v>9477.6416019999997</v>
      </c>
      <c r="C1775" s="4">
        <f t="shared" si="80"/>
        <v>-0.13009972953831117</v>
      </c>
      <c r="D1775" s="4">
        <f t="shared" si="82"/>
        <v>0.11917488158192369</v>
      </c>
      <c r="E1775" s="4">
        <f t="shared" si="81"/>
        <v>0.73928179196858834</v>
      </c>
    </row>
    <row r="1776" spans="1:5" x14ac:dyDescent="0.35">
      <c r="A1776" s="2">
        <v>43663</v>
      </c>
      <c r="B1776" s="48">
        <v>9693.8027340000008</v>
      </c>
      <c r="C1776" s="4">
        <f t="shared" si="80"/>
        <v>2.2807481130578511E-2</v>
      </c>
      <c r="D1776" s="4">
        <f t="shared" si="82"/>
        <v>0.1057530356157782</v>
      </c>
      <c r="E1776" s="4">
        <f t="shared" si="81"/>
        <v>0.72884522959962617</v>
      </c>
    </row>
    <row r="1777" spans="1:5" x14ac:dyDescent="0.35">
      <c r="A1777" s="2">
        <v>43664</v>
      </c>
      <c r="B1777" s="48">
        <v>10666.482421999999</v>
      </c>
      <c r="C1777" s="4">
        <f t="shared" si="80"/>
        <v>0.10034036329091234</v>
      </c>
      <c r="D1777" s="4">
        <f t="shared" si="82"/>
        <v>0.23169219927412799</v>
      </c>
      <c r="E1777" s="4">
        <f t="shared" si="81"/>
        <v>0.82605728964405301</v>
      </c>
    </row>
    <row r="1778" spans="1:5" x14ac:dyDescent="0.35">
      <c r="A1778" s="2">
        <v>43665</v>
      </c>
      <c r="B1778" s="48">
        <v>10530.732421999999</v>
      </c>
      <c r="C1778" s="4">
        <f t="shared" si="80"/>
        <v>-1.2726782328915776E-2</v>
      </c>
      <c r="D1778" s="4">
        <f t="shared" si="82"/>
        <v>0.19785070657014647</v>
      </c>
      <c r="E1778" s="4">
        <f t="shared" si="81"/>
        <v>0.80448658072915558</v>
      </c>
    </row>
    <row r="1779" spans="1:5" x14ac:dyDescent="0.35">
      <c r="A1779" s="2">
        <v>43666</v>
      </c>
      <c r="B1779" s="48">
        <v>10767.139648</v>
      </c>
      <c r="C1779" s="4">
        <f t="shared" si="80"/>
        <v>2.2449267204446066E-2</v>
      </c>
      <c r="D1779" s="4">
        <f t="shared" si="82"/>
        <v>0.19294912626347038</v>
      </c>
      <c r="E1779" s="4">
        <f t="shared" si="81"/>
        <v>0.8259116193733852</v>
      </c>
    </row>
    <row r="1780" spans="1:5" x14ac:dyDescent="0.35">
      <c r="A1780" s="2">
        <v>43667</v>
      </c>
      <c r="B1780" s="48">
        <v>10599.105469</v>
      </c>
      <c r="C1780" s="4">
        <f t="shared" si="80"/>
        <v>-1.5606204107440291E-2</v>
      </c>
      <c r="D1780" s="4">
        <f t="shared" si="82"/>
        <v>0.11253909028057074</v>
      </c>
      <c r="E1780" s="4">
        <f t="shared" si="81"/>
        <v>0.80388103091977892</v>
      </c>
    </row>
    <row r="1781" spans="1:5" x14ac:dyDescent="0.35">
      <c r="A1781" s="2">
        <v>43668</v>
      </c>
      <c r="B1781" s="48">
        <v>10343.106444999999</v>
      </c>
      <c r="C1781" s="4">
        <f t="shared" si="80"/>
        <v>-2.4152889576270375E-2</v>
      </c>
      <c r="D1781" s="4">
        <f t="shared" si="82"/>
        <v>3.3466623169654985E-2</v>
      </c>
      <c r="E1781" s="4">
        <f t="shared" si="81"/>
        <v>0.78410346501915007</v>
      </c>
    </row>
    <row r="1782" spans="1:5" x14ac:dyDescent="0.35">
      <c r="A1782" s="2">
        <v>43669</v>
      </c>
      <c r="B1782" s="48">
        <v>9900.7675780000009</v>
      </c>
      <c r="C1782" s="4">
        <f t="shared" si="80"/>
        <v>-4.2766539177775842E-2</v>
      </c>
      <c r="D1782" s="4">
        <f t="shared" si="82"/>
        <v>-2.366023365976222E-2</v>
      </c>
      <c r="E1782" s="4">
        <f t="shared" si="81"/>
        <v>0.72537427927682541</v>
      </c>
    </row>
    <row r="1783" spans="1:5" x14ac:dyDescent="0.35">
      <c r="A1783" s="2">
        <v>43670</v>
      </c>
      <c r="B1783" s="48">
        <v>9811.9257809999999</v>
      </c>
      <c r="C1783" s="4">
        <f t="shared" si="80"/>
        <v>-8.9732231667989382E-3</v>
      </c>
      <c r="D1783" s="4">
        <f t="shared" si="82"/>
        <v>-4.6979483659865373E-2</v>
      </c>
      <c r="E1783" s="4">
        <f t="shared" si="81"/>
        <v>0.68436079517145698</v>
      </c>
    </row>
    <row r="1784" spans="1:5" x14ac:dyDescent="0.35">
      <c r="A1784" s="2">
        <v>43671</v>
      </c>
      <c r="B1784" s="48">
        <v>9911.8417969999991</v>
      </c>
      <c r="C1784" s="4">
        <f t="shared" si="80"/>
        <v>1.0183119830918352E-2</v>
      </c>
      <c r="D1784" s="4">
        <f t="shared" si="82"/>
        <v>-0.10761710591521778</v>
      </c>
      <c r="E1784" s="4">
        <f t="shared" si="81"/>
        <v>0.71383476511518029</v>
      </c>
    </row>
    <row r="1785" spans="1:5" x14ac:dyDescent="0.35">
      <c r="A1785" s="2">
        <v>43672</v>
      </c>
      <c r="B1785" s="48">
        <v>9870.3037110000005</v>
      </c>
      <c r="C1785" s="4">
        <f t="shared" si="80"/>
        <v>-4.1907535300422794E-3</v>
      </c>
      <c r="D1785" s="4">
        <f t="shared" si="82"/>
        <v>-0.21572805953074625</v>
      </c>
      <c r="E1785" s="4">
        <f t="shared" si="81"/>
        <v>0.75618697191874384</v>
      </c>
    </row>
    <row r="1786" spans="1:5" x14ac:dyDescent="0.35">
      <c r="A1786" s="2">
        <v>43673</v>
      </c>
      <c r="B1786" s="48">
        <v>9477.6777340000008</v>
      </c>
      <c r="C1786" s="4">
        <f t="shared" si="80"/>
        <v>-3.9778510215692342E-2</v>
      </c>
      <c r="D1786" s="4">
        <f t="shared" si="82"/>
        <v>-0.11464976247874947</v>
      </c>
      <c r="E1786" s="4">
        <f t="shared" si="81"/>
        <v>0.7031981529824054</v>
      </c>
    </row>
    <row r="1787" spans="1:5" x14ac:dyDescent="0.35">
      <c r="A1787" s="2">
        <v>43674</v>
      </c>
      <c r="B1787" s="48">
        <v>9552.8603519999997</v>
      </c>
      <c r="C1787" s="4">
        <f t="shared" si="80"/>
        <v>7.9325991144740815E-3</v>
      </c>
      <c r="D1787" s="4">
        <f t="shared" si="82"/>
        <v>-0.21621788436489364</v>
      </c>
      <c r="E1787" s="4">
        <f t="shared" si="81"/>
        <v>0.71322516388718205</v>
      </c>
    </row>
    <row r="1788" spans="1:5" x14ac:dyDescent="0.35">
      <c r="A1788" s="2">
        <v>43675</v>
      </c>
      <c r="B1788" s="48">
        <v>9519.1455079999996</v>
      </c>
      <c r="C1788" s="4">
        <f t="shared" si="80"/>
        <v>-3.529293086854457E-3</v>
      </c>
      <c r="D1788" s="4">
        <f t="shared" si="82"/>
        <v>-0.18364264378723749</v>
      </c>
      <c r="E1788" s="4">
        <f t="shared" si="81"/>
        <v>0.70649784245511449</v>
      </c>
    </row>
    <row r="1789" spans="1:5" x14ac:dyDescent="0.35">
      <c r="A1789" s="2">
        <v>43676</v>
      </c>
      <c r="B1789" s="48">
        <v>9607.4238280000009</v>
      </c>
      <c r="C1789" s="4">
        <f t="shared" si="80"/>
        <v>9.273765163670511E-3</v>
      </c>
      <c r="D1789" s="4">
        <f t="shared" si="82"/>
        <v>-7.8860861352236689E-2</v>
      </c>
      <c r="E1789" s="4">
        <f t="shared" si="81"/>
        <v>0.7229212057383545</v>
      </c>
    </row>
    <row r="1790" spans="1:5" x14ac:dyDescent="0.35">
      <c r="A1790" s="2">
        <v>43677</v>
      </c>
      <c r="B1790" s="48">
        <v>10085.627930000001</v>
      </c>
      <c r="C1790" s="4">
        <f t="shared" si="80"/>
        <v>4.9774435952988361E-2</v>
      </c>
      <c r="D1790" s="4">
        <f t="shared" si="82"/>
        <v>-7.4522248082552478E-3</v>
      </c>
      <c r="E1790" s="4">
        <f t="shared" si="81"/>
        <v>0.75299541701009809</v>
      </c>
    </row>
    <row r="1791" spans="1:5" x14ac:dyDescent="0.35">
      <c r="A1791" s="2">
        <v>43678</v>
      </c>
      <c r="B1791" s="48">
        <v>10399.668944999999</v>
      </c>
      <c r="C1791" s="4">
        <f t="shared" si="80"/>
        <v>3.1137477723709672E-2</v>
      </c>
      <c r="D1791" s="4">
        <f t="shared" si="82"/>
        <v>3.0351362125938808E-3</v>
      </c>
      <c r="E1791" s="4">
        <f t="shared" si="81"/>
        <v>0.77442006370271477</v>
      </c>
    </row>
    <row r="1792" spans="1:5" x14ac:dyDescent="0.35">
      <c r="A1792" s="2">
        <v>43679</v>
      </c>
      <c r="B1792" s="48">
        <v>10518.174805000001</v>
      </c>
      <c r="C1792" s="4">
        <f t="shared" si="80"/>
        <v>1.1395156963816433E-2</v>
      </c>
      <c r="D1792" s="4">
        <f t="shared" si="82"/>
        <v>-9.2922640835868209E-2</v>
      </c>
      <c r="E1792" s="4">
        <f t="shared" si="81"/>
        <v>0.76682721894272721</v>
      </c>
    </row>
    <row r="1793" spans="1:5" x14ac:dyDescent="0.35">
      <c r="A1793" s="2">
        <v>43680</v>
      </c>
      <c r="B1793" s="48">
        <v>10821.726563</v>
      </c>
      <c r="C1793" s="4">
        <f t="shared" si="80"/>
        <v>2.8859736943685377E-2</v>
      </c>
      <c r="D1793" s="4">
        <f t="shared" si="82"/>
        <v>-1.7089849317389882E-3</v>
      </c>
      <c r="E1793" s="4">
        <f t="shared" si="81"/>
        <v>0.74791360309263011</v>
      </c>
    </row>
    <row r="1794" spans="1:5" x14ac:dyDescent="0.35">
      <c r="A1794" s="2">
        <v>43681</v>
      </c>
      <c r="B1794" s="48">
        <v>10970.184569999999</v>
      </c>
      <c r="C1794" s="4">
        <f t="shared" si="80"/>
        <v>1.3718513966854751E-2</v>
      </c>
      <c r="D1794" s="4">
        <f t="shared" si="82"/>
        <v>3.3139113948767118E-2</v>
      </c>
      <c r="E1794" s="4">
        <f t="shared" si="81"/>
        <v>0.7507314976567887</v>
      </c>
    </row>
    <row r="1795" spans="1:5" x14ac:dyDescent="0.35">
      <c r="A1795" s="2">
        <v>43682</v>
      </c>
      <c r="B1795" s="48">
        <v>11805.653319999999</v>
      </c>
      <c r="C1795" s="4">
        <f t="shared" si="80"/>
        <v>7.6158130674003788E-2</v>
      </c>
      <c r="D1795" s="4">
        <f t="shared" si="82"/>
        <v>8.8338856942041799E-2</v>
      </c>
      <c r="E1795" s="4">
        <f t="shared" si="81"/>
        <v>0.83297056908950307</v>
      </c>
    </row>
    <row r="1796" spans="1:5" x14ac:dyDescent="0.35">
      <c r="A1796" s="2">
        <v>43683</v>
      </c>
      <c r="B1796" s="48">
        <v>11478.168944999999</v>
      </c>
      <c r="C1796" s="4">
        <f t="shared" si="80"/>
        <v>-2.7739623223155929E-2</v>
      </c>
      <c r="D1796" s="4">
        <f t="shared" si="82"/>
        <v>3.8982175123699392E-2</v>
      </c>
      <c r="E1796" s="4">
        <f t="shared" si="81"/>
        <v>0.81366845907698404</v>
      </c>
    </row>
    <row r="1797" spans="1:5" x14ac:dyDescent="0.35">
      <c r="A1797" s="2">
        <v>43684</v>
      </c>
      <c r="B1797" s="48">
        <v>11941.96875</v>
      </c>
      <c r="C1797" s="4">
        <f t="shared" si="80"/>
        <v>4.0407124796854932E-2</v>
      </c>
      <c r="D1797" s="4">
        <f t="shared" si="82"/>
        <v>6.4592056369061623E-3</v>
      </c>
      <c r="E1797" s="4">
        <f t="shared" si="81"/>
        <v>0.839685969929306</v>
      </c>
    </row>
    <row r="1798" spans="1:5" x14ac:dyDescent="0.35">
      <c r="A1798" s="2">
        <v>43685</v>
      </c>
      <c r="B1798" s="48">
        <v>11966.407227</v>
      </c>
      <c r="C1798" s="4">
        <f t="shared" si="80"/>
        <v>2.0464361875005554E-3</v>
      </c>
      <c r="D1798" s="4">
        <f t="shared" si="82"/>
        <v>-1.4923910174107657E-2</v>
      </c>
      <c r="E1798" s="4">
        <f t="shared" si="81"/>
        <v>0.81549413241221291</v>
      </c>
    </row>
    <row r="1799" spans="1:5" x14ac:dyDescent="0.35">
      <c r="A1799" s="2">
        <v>43686</v>
      </c>
      <c r="B1799" s="48">
        <v>11862.936523</v>
      </c>
      <c r="C1799" s="4">
        <f t="shared" si="80"/>
        <v>-8.6467643994713184E-3</v>
      </c>
      <c r="D1799" s="4">
        <f t="shared" si="82"/>
        <v>9.6173346320617137E-3</v>
      </c>
      <c r="E1799" s="4">
        <f t="shared" si="81"/>
        <v>0.77474161743149883</v>
      </c>
    </row>
    <row r="1800" spans="1:5" x14ac:dyDescent="0.35">
      <c r="A1800" s="2">
        <v>43687</v>
      </c>
      <c r="B1800" s="48">
        <v>11354.024414</v>
      </c>
      <c r="C1800" s="4">
        <f t="shared" si="80"/>
        <v>-4.2899336771575536E-2</v>
      </c>
      <c r="D1800" s="4">
        <f t="shared" si="82"/>
        <v>3.2349532661429259E-2</v>
      </c>
      <c r="E1800" s="4">
        <f t="shared" si="81"/>
        <v>0.69875144598729488</v>
      </c>
    </row>
    <row r="1801" spans="1:5" x14ac:dyDescent="0.35">
      <c r="A1801" s="2">
        <v>43688</v>
      </c>
      <c r="B1801" s="48">
        <v>11523.579102</v>
      </c>
      <c r="C1801" s="4">
        <f t="shared" si="80"/>
        <v>1.4933444021040909E-2</v>
      </c>
      <c r="D1801" s="4">
        <f t="shared" si="82"/>
        <v>7.0208212797101544E-3</v>
      </c>
      <c r="E1801" s="4">
        <f t="shared" si="81"/>
        <v>0.58420661777879579</v>
      </c>
    </row>
    <row r="1802" spans="1:5" x14ac:dyDescent="0.35">
      <c r="A1802" s="2">
        <v>43689</v>
      </c>
      <c r="B1802" s="48">
        <v>11382.616211</v>
      </c>
      <c r="C1802" s="4">
        <f t="shared" si="80"/>
        <v>-1.2232561581109302E-2</v>
      </c>
      <c r="D1802" s="4">
        <f t="shared" si="82"/>
        <v>3.0638624639883094E-2</v>
      </c>
      <c r="E1802" s="4">
        <f t="shared" si="81"/>
        <v>0.60423044385912761</v>
      </c>
    </row>
    <row r="1803" spans="1:5" x14ac:dyDescent="0.35">
      <c r="A1803" s="2">
        <v>43690</v>
      </c>
      <c r="B1803" s="48">
        <v>10895.830078000001</v>
      </c>
      <c r="C1803" s="4">
        <f t="shared" si="80"/>
        <v>-4.2765751210128378E-2</v>
      </c>
      <c r="D1803" s="4">
        <f t="shared" si="82"/>
        <v>8.7616774275743659E-2</v>
      </c>
      <c r="E1803" s="4">
        <f t="shared" si="81"/>
        <v>0.44062439504134931</v>
      </c>
    </row>
    <row r="1804" spans="1:5" x14ac:dyDescent="0.35">
      <c r="A1804" s="2">
        <v>43691</v>
      </c>
      <c r="B1804" s="48">
        <v>10051.704102</v>
      </c>
      <c r="C1804" s="4">
        <f t="shared" si="80"/>
        <v>-7.7472388056454178E-2</v>
      </c>
      <c r="D1804" s="4">
        <f t="shared" si="82"/>
        <v>-5.2163297004541476E-2</v>
      </c>
      <c r="E1804" s="4">
        <f t="shared" si="81"/>
        <v>0.34018298222848931</v>
      </c>
    </row>
    <row r="1805" spans="1:5" x14ac:dyDescent="0.35">
      <c r="A1805" s="2">
        <v>43692</v>
      </c>
      <c r="B1805" s="48">
        <v>10311.545898</v>
      </c>
      <c r="C1805" s="4">
        <f t="shared" si="80"/>
        <v>2.585052179841818E-2</v>
      </c>
      <c r="D1805" s="4">
        <f t="shared" si="82"/>
        <v>0.10378695433218788</v>
      </c>
      <c r="E1805" s="4">
        <f t="shared" si="81"/>
        <v>0.33967110900290554</v>
      </c>
    </row>
    <row r="1806" spans="1:5" x14ac:dyDescent="0.35">
      <c r="A1806" s="2">
        <v>43693</v>
      </c>
      <c r="B1806" s="48">
        <v>10374.338867</v>
      </c>
      <c r="C1806" s="4">
        <f t="shared" ref="C1806:C1869" si="83">+B1806/B1805-1</f>
        <v>6.0895785773673605E-3</v>
      </c>
      <c r="D1806" s="4">
        <f t="shared" si="82"/>
        <v>8.7069051778976725E-2</v>
      </c>
      <c r="E1806" s="4">
        <f t="shared" si="81"/>
        <v>0.38479203833506215</v>
      </c>
    </row>
    <row r="1807" spans="1:5" x14ac:dyDescent="0.35">
      <c r="A1807" s="2">
        <v>43694</v>
      </c>
      <c r="B1807" s="48">
        <v>10231.744140999999</v>
      </c>
      <c r="C1807" s="4">
        <f t="shared" si="83"/>
        <v>-1.37449458541965E-2</v>
      </c>
      <c r="D1807" s="4">
        <f t="shared" si="82"/>
        <v>-2.7016257366132113E-2</v>
      </c>
      <c r="E1807" s="4">
        <f t="shared" si="81"/>
        <v>0.43966090395916091</v>
      </c>
    </row>
    <row r="1808" spans="1:5" x14ac:dyDescent="0.35">
      <c r="A1808" s="2">
        <v>43695</v>
      </c>
      <c r="B1808" s="48">
        <v>10345.810546999999</v>
      </c>
      <c r="C1808" s="4">
        <f t="shared" si="83"/>
        <v>1.1148285612706088E-2</v>
      </c>
      <c r="D1808" s="4">
        <f t="shared" si="82"/>
        <v>-3.141189424510249E-3</v>
      </c>
      <c r="E1808" s="4">
        <f t="shared" si="81"/>
        <v>0.46070686580116771</v>
      </c>
    </row>
    <row r="1809" spans="1:5" x14ac:dyDescent="0.35">
      <c r="A1809" s="2">
        <v>43696</v>
      </c>
      <c r="B1809" s="48">
        <v>10916.053711</v>
      </c>
      <c r="C1809" s="4">
        <f t="shared" si="83"/>
        <v>5.5118268540627513E-2</v>
      </c>
      <c r="D1809" s="4">
        <f t="shared" si="82"/>
        <v>2.9527811911671198E-2</v>
      </c>
      <c r="E1809" s="4">
        <f t="shared" si="81"/>
        <v>0.38840731821266528</v>
      </c>
    </row>
    <row r="1810" spans="1:5" x14ac:dyDescent="0.35">
      <c r="A1810" s="2">
        <v>43697</v>
      </c>
      <c r="B1810" s="48">
        <v>10763.232421999999</v>
      </c>
      <c r="C1810" s="4">
        <f t="shared" si="83"/>
        <v>-1.3999682765027499E-2</v>
      </c>
      <c r="D1810" s="4">
        <f t="shared" si="82"/>
        <v>3.113433325408399E-2</v>
      </c>
      <c r="E1810" s="4">
        <f t="shared" si="81"/>
        <v>0.40116887985165917</v>
      </c>
    </row>
    <row r="1811" spans="1:5" x14ac:dyDescent="0.35">
      <c r="A1811" s="2">
        <v>43698</v>
      </c>
      <c r="B1811" s="48">
        <v>10138.049805000001</v>
      </c>
      <c r="C1811" s="4">
        <f t="shared" si="83"/>
        <v>-5.808502432058682E-2</v>
      </c>
      <c r="D1811" s="4">
        <f t="shared" si="82"/>
        <v>-2.7978014902324544E-3</v>
      </c>
      <c r="E1811" s="4">
        <f t="shared" si="81"/>
        <v>0.3449616274807451</v>
      </c>
    </row>
    <row r="1812" spans="1:5" x14ac:dyDescent="0.35">
      <c r="A1812" s="2">
        <v>43699</v>
      </c>
      <c r="B1812" s="48">
        <v>10131.055664</v>
      </c>
      <c r="C1812" s="4">
        <f t="shared" si="83"/>
        <v>-6.898901795245882E-4</v>
      </c>
      <c r="D1812" s="4">
        <f t="shared" si="82"/>
        <v>3.9278847508018799E-2</v>
      </c>
      <c r="E1812" s="4">
        <f t="shared" si="81"/>
        <v>0.37984244893235874</v>
      </c>
    </row>
    <row r="1813" spans="1:5" x14ac:dyDescent="0.35">
      <c r="A1813" s="2">
        <v>43700</v>
      </c>
      <c r="B1813" s="48">
        <v>10407.964844</v>
      </c>
      <c r="C1813" s="4">
        <f t="shared" si="83"/>
        <v>2.73327073884293E-2</v>
      </c>
      <c r="D1813" s="4">
        <f t="shared" si="82"/>
        <v>7.5584778063247038E-2</v>
      </c>
      <c r="E1813" s="4">
        <f t="shared" si="81"/>
        <v>0.38090191031833676</v>
      </c>
    </row>
    <row r="1814" spans="1:5" x14ac:dyDescent="0.35">
      <c r="A1814" s="2">
        <v>43701</v>
      </c>
      <c r="B1814" s="48">
        <v>10159.960938</v>
      </c>
      <c r="C1814" s="4">
        <f t="shared" si="83"/>
        <v>-2.3828280525271861E-2</v>
      </c>
      <c r="D1814" s="4">
        <f t="shared" si="82"/>
        <v>4.1573377707056824E-2</v>
      </c>
      <c r="E1814" s="4">
        <f t="shared" si="81"/>
        <v>0.34368528233031015</v>
      </c>
    </row>
    <row r="1815" spans="1:5" x14ac:dyDescent="0.35">
      <c r="A1815" s="2">
        <v>43702</v>
      </c>
      <c r="B1815" s="48">
        <v>10138.517578000001</v>
      </c>
      <c r="C1815" s="4">
        <f t="shared" si="83"/>
        <v>-2.110575043630103E-3</v>
      </c>
      <c r="D1815" s="4">
        <f t="shared" si="82"/>
        <v>4.3653556193469001E-2</v>
      </c>
      <c r="E1815" s="4">
        <f t="shared" si="81"/>
        <v>0.33341528183227032</v>
      </c>
    </row>
    <row r="1816" spans="1:5" x14ac:dyDescent="0.35">
      <c r="A1816" s="2">
        <v>43703</v>
      </c>
      <c r="B1816" s="48">
        <v>10370.820313</v>
      </c>
      <c r="C1816" s="4">
        <f t="shared" si="83"/>
        <v>2.291288970135863E-2</v>
      </c>
      <c r="D1816" s="4">
        <f t="shared" si="82"/>
        <v>0.10634495611051997</v>
      </c>
      <c r="E1816" s="4">
        <f t="shared" si="81"/>
        <v>0.279250433214003</v>
      </c>
    </row>
    <row r="1817" spans="1:5" x14ac:dyDescent="0.35">
      <c r="A1817" s="2">
        <v>43704</v>
      </c>
      <c r="B1817" s="48">
        <v>10185.5</v>
      </c>
      <c r="C1817" s="4">
        <f t="shared" si="83"/>
        <v>-1.7869397733918713E-2</v>
      </c>
      <c r="D1817" s="4">
        <f t="shared" si="82"/>
        <v>8.0542959262127178E-2</v>
      </c>
      <c r="E1817" s="4">
        <f t="shared" si="81"/>
        <v>0.2460969121801293</v>
      </c>
    </row>
    <row r="1818" spans="1:5" x14ac:dyDescent="0.35">
      <c r="A1818" s="2">
        <v>43705</v>
      </c>
      <c r="B1818" s="48">
        <v>9754.4228519999997</v>
      </c>
      <c r="C1818" s="4">
        <f t="shared" si="83"/>
        <v>-4.2322630013254203E-2</v>
      </c>
      <c r="D1818" s="4">
        <f t="shared" si="82"/>
        <v>4.1749622335727432E-2</v>
      </c>
      <c r="E1818" s="4">
        <f t="shared" si="81"/>
        <v>0.21351974734683432</v>
      </c>
    </row>
    <row r="1819" spans="1:5" x14ac:dyDescent="0.35">
      <c r="A1819" s="2">
        <v>43706</v>
      </c>
      <c r="B1819" s="48">
        <v>9510.2001949999994</v>
      </c>
      <c r="C1819" s="4">
        <f t="shared" si="83"/>
        <v>-2.5037120156209514E-2</v>
      </c>
      <c r="D1819" s="4">
        <f t="shared" si="82"/>
        <v>7.4387370158474075E-3</v>
      </c>
      <c r="E1819" s="4">
        <f t="shared" si="81"/>
        <v>0.19541781906375744</v>
      </c>
    </row>
    <row r="1820" spans="1:5" x14ac:dyDescent="0.35">
      <c r="A1820" s="2">
        <v>43707</v>
      </c>
      <c r="B1820" s="48">
        <v>9598.1738280000009</v>
      </c>
      <c r="C1820" s="4">
        <f t="shared" si="83"/>
        <v>9.250450168888591E-3</v>
      </c>
      <c r="D1820" s="4">
        <f t="shared" si="82"/>
        <v>-3.3085248768252362E-2</v>
      </c>
      <c r="E1820" s="4">
        <f t="shared" si="81"/>
        <v>0.24393325537145305</v>
      </c>
    </row>
    <row r="1821" spans="1:5" x14ac:dyDescent="0.35">
      <c r="A1821" s="2">
        <v>43708</v>
      </c>
      <c r="B1821" s="48">
        <v>9630.6640630000002</v>
      </c>
      <c r="C1821" s="4">
        <f t="shared" si="83"/>
        <v>3.3850434032793864E-3</v>
      </c>
      <c r="D1821" s="4">
        <f t="shared" si="82"/>
        <v>-6.0837683088682648E-2</v>
      </c>
      <c r="E1821" s="4">
        <f t="shared" si="81"/>
        <v>0.2166637960742428</v>
      </c>
    </row>
    <row r="1822" spans="1:5" x14ac:dyDescent="0.35">
      <c r="A1822" s="2">
        <v>43709</v>
      </c>
      <c r="B1822" s="48">
        <v>9757.9707030000009</v>
      </c>
      <c r="C1822" s="4">
        <f t="shared" si="83"/>
        <v>1.3218884924986574E-2</v>
      </c>
      <c r="D1822" s="4">
        <f t="shared" si="82"/>
        <v>-5.9013955127512507E-2</v>
      </c>
      <c r="E1822" s="4">
        <f t="shared" si="81"/>
        <v>0.2311055334817963</v>
      </c>
    </row>
    <row r="1823" spans="1:5" x14ac:dyDescent="0.35">
      <c r="A1823" s="2">
        <v>43710</v>
      </c>
      <c r="B1823" s="48">
        <v>10346.760742</v>
      </c>
      <c r="C1823" s="4">
        <f t="shared" si="83"/>
        <v>6.0339394011398317E-2</v>
      </c>
      <c r="D1823" s="4">
        <f t="shared" si="82"/>
        <v>-2.7534298059799567E-2</v>
      </c>
      <c r="E1823" s="4">
        <f t="shared" si="81"/>
        <v>0.27055036197376181</v>
      </c>
    </row>
    <row r="1824" spans="1:5" x14ac:dyDescent="0.35">
      <c r="A1824" s="2">
        <v>43711</v>
      </c>
      <c r="B1824" s="48">
        <v>10623.540039</v>
      </c>
      <c r="C1824" s="4">
        <f t="shared" si="83"/>
        <v>2.6750333162386175E-2</v>
      </c>
      <c r="D1824" s="4">
        <f t="shared" si="82"/>
        <v>-1.4502478864268142E-2</v>
      </c>
      <c r="E1824" s="4">
        <f t="shared" si="81"/>
        <v>0.35837417741885036</v>
      </c>
    </row>
    <row r="1825" spans="1:5" x14ac:dyDescent="0.35">
      <c r="A1825" s="2">
        <v>43712</v>
      </c>
      <c r="B1825" s="48">
        <v>10594.493164</v>
      </c>
      <c r="C1825" s="4">
        <f t="shared" si="83"/>
        <v>-2.7341992305169871E-3</v>
      </c>
      <c r="D1825" s="4">
        <f t="shared" si="82"/>
        <v>-9.3394808768788917E-2</v>
      </c>
      <c r="E1825" s="4">
        <f t="shared" si="81"/>
        <v>0.41669789256837919</v>
      </c>
    </row>
    <row r="1826" spans="1:5" x14ac:dyDescent="0.35">
      <c r="A1826" s="2">
        <v>43713</v>
      </c>
      <c r="B1826" s="48">
        <v>10575.533203000001</v>
      </c>
      <c r="C1826" s="4">
        <f t="shared" si="83"/>
        <v>-1.7896052889462277E-3</v>
      </c>
      <c r="D1826" s="4">
        <f t="shared" si="82"/>
        <v>-6.7444790834579216E-2</v>
      </c>
      <c r="E1826" s="4">
        <f t="shared" si="81"/>
        <v>0.39979880244128219</v>
      </c>
    </row>
    <row r="1827" spans="1:5" x14ac:dyDescent="0.35">
      <c r="A1827" s="2">
        <v>43714</v>
      </c>
      <c r="B1827" s="48">
        <v>10353.302734000001</v>
      </c>
      <c r="C1827" s="4">
        <f t="shared" si="83"/>
        <v>-2.1013642029600876E-2</v>
      </c>
      <c r="D1827" s="4">
        <f t="shared" si="82"/>
        <v>-0.12886555766103502</v>
      </c>
      <c r="E1827" s="4">
        <f t="shared" si="81"/>
        <v>0.37906736154741216</v>
      </c>
    </row>
    <row r="1828" spans="1:5" x14ac:dyDescent="0.35">
      <c r="A1828" s="2">
        <v>43715</v>
      </c>
      <c r="B1828" s="48">
        <v>10517.254883</v>
      </c>
      <c r="C1828" s="4">
        <f t="shared" si="83"/>
        <v>1.5835734085277275E-2</v>
      </c>
      <c r="D1828" s="4">
        <f t="shared" si="82"/>
        <v>-0.1150762597632583</v>
      </c>
      <c r="E1828" s="4">
        <f t="shared" si="81"/>
        <v>0.36653093135076487</v>
      </c>
    </row>
    <row r="1829" spans="1:5" x14ac:dyDescent="0.35">
      <c r="A1829" s="2">
        <v>43716</v>
      </c>
      <c r="B1829" s="48">
        <v>10441.276367</v>
      </c>
      <c r="C1829" s="4">
        <f t="shared" si="83"/>
        <v>-7.2241774916770307E-3</v>
      </c>
      <c r="D1829" s="4">
        <f t="shared" si="82"/>
        <v>-0.11365367285546402</v>
      </c>
      <c r="E1829" s="4">
        <f t="shared" si="81"/>
        <v>0.37047331119880222</v>
      </c>
    </row>
    <row r="1830" spans="1:5" x14ac:dyDescent="0.35">
      <c r="A1830" s="2">
        <v>43717</v>
      </c>
      <c r="B1830" s="48">
        <v>10334.974609000001</v>
      </c>
      <c r="C1830" s="4">
        <f t="shared" si="83"/>
        <v>-1.0180916035894771E-2</v>
      </c>
      <c r="D1830" s="4">
        <f t="shared" si="82"/>
        <v>-8.0935252119783252E-2</v>
      </c>
      <c r="E1830" s="4">
        <f t="shared" si="81"/>
        <v>0.39374053483847837</v>
      </c>
    </row>
    <row r="1831" spans="1:5" x14ac:dyDescent="0.35">
      <c r="A1831" s="2">
        <v>43718</v>
      </c>
      <c r="B1831" s="48">
        <v>10115.975586</v>
      </c>
      <c r="C1831" s="4">
        <f t="shared" si="83"/>
        <v>-2.1190088150704223E-2</v>
      </c>
      <c r="D1831" s="4">
        <f t="shared" si="82"/>
        <v>-0.11705878429152838</v>
      </c>
      <c r="E1831" s="4">
        <f t="shared" si="81"/>
        <v>0.33193529208032724</v>
      </c>
    </row>
    <row r="1832" spans="1:5" x14ac:dyDescent="0.35">
      <c r="A1832" s="2">
        <v>43719</v>
      </c>
      <c r="B1832" s="48">
        <v>10178.372069999999</v>
      </c>
      <c r="C1832" s="4">
        <f t="shared" si="83"/>
        <v>6.168113344040993E-3</v>
      </c>
      <c r="D1832" s="4">
        <f t="shared" si="82"/>
        <v>-9.8658109366378088E-2</v>
      </c>
      <c r="E1832" s="4">
        <f t="shared" si="81"/>
        <v>0.34717993585766005</v>
      </c>
    </row>
    <row r="1833" spans="1:5" x14ac:dyDescent="0.35">
      <c r="A1833" s="2">
        <v>43720</v>
      </c>
      <c r="B1833" s="48">
        <v>10410.126953000001</v>
      </c>
      <c r="C1833" s="4">
        <f t="shared" si="83"/>
        <v>2.2769346748787278E-2</v>
      </c>
      <c r="D1833" s="4">
        <f t="shared" si="82"/>
        <v>-3.3123011407462433E-2</v>
      </c>
      <c r="E1833" s="4">
        <f t="shared" ref="E1833:E1896" si="84">SUM(C1742:C1833)</f>
        <v>0.34243276810660073</v>
      </c>
    </row>
    <row r="1834" spans="1:5" x14ac:dyDescent="0.35">
      <c r="A1834" s="2">
        <v>43721</v>
      </c>
      <c r="B1834" s="48">
        <v>10360.546875</v>
      </c>
      <c r="C1834" s="4">
        <f t="shared" si="83"/>
        <v>-4.7626775565606794E-3</v>
      </c>
      <c r="D1834" s="4">
        <f t="shared" si="82"/>
        <v>3.9586699092431066E-2</v>
      </c>
      <c r="E1834" s="4">
        <f t="shared" si="84"/>
        <v>0.32722718667963147</v>
      </c>
    </row>
    <row r="1835" spans="1:5" x14ac:dyDescent="0.35">
      <c r="A1835" s="2">
        <v>43722</v>
      </c>
      <c r="B1835" s="48">
        <v>10358.048828000001</v>
      </c>
      <c r="C1835" s="4">
        <f t="shared" si="83"/>
        <v>-2.4111150020733607E-4</v>
      </c>
      <c r="D1835" s="4">
        <f t="shared" ref="D1835:D1898" si="85">SUM(C1806:C1835)</f>
        <v>1.349506579380555E-2</v>
      </c>
      <c r="E1835" s="4">
        <f t="shared" si="84"/>
        <v>0.27074582928803681</v>
      </c>
    </row>
    <row r="1836" spans="1:5" x14ac:dyDescent="0.35">
      <c r="A1836" s="2">
        <v>43723</v>
      </c>
      <c r="B1836" s="48">
        <v>10347.712890999999</v>
      </c>
      <c r="C1836" s="4">
        <f t="shared" si="83"/>
        <v>-9.9786525161582595E-4</v>
      </c>
      <c r="D1836" s="4">
        <f t="shared" si="85"/>
        <v>6.4076219648223631E-3</v>
      </c>
      <c r="E1836" s="4">
        <f t="shared" si="84"/>
        <v>0.2531221567697074</v>
      </c>
    </row>
    <row r="1837" spans="1:5" x14ac:dyDescent="0.35">
      <c r="A1837" s="2">
        <v>43724</v>
      </c>
      <c r="B1837" s="48">
        <v>10276.793944999999</v>
      </c>
      <c r="C1837" s="4">
        <f t="shared" si="83"/>
        <v>-6.8535865603385204E-3</v>
      </c>
      <c r="D1837" s="4">
        <f t="shared" si="85"/>
        <v>1.3298981258680342E-2</v>
      </c>
      <c r="E1837" s="4">
        <f t="shared" si="84"/>
        <v>0.22860544989596276</v>
      </c>
    </row>
    <row r="1838" spans="1:5" x14ac:dyDescent="0.35">
      <c r="A1838" s="2">
        <v>43725</v>
      </c>
      <c r="B1838" s="48">
        <v>10241.272461</v>
      </c>
      <c r="C1838" s="4">
        <f t="shared" si="83"/>
        <v>-3.4564752577608271E-3</v>
      </c>
      <c r="D1838" s="4">
        <f t="shared" si="85"/>
        <v>-1.3057796117865728E-3</v>
      </c>
      <c r="E1838" s="4">
        <f t="shared" si="84"/>
        <v>0.18891964754147794</v>
      </c>
    </row>
    <row r="1839" spans="1:5" x14ac:dyDescent="0.35">
      <c r="A1839" s="2">
        <v>43726</v>
      </c>
      <c r="B1839" s="48">
        <v>10198.248046999999</v>
      </c>
      <c r="C1839" s="4">
        <f t="shared" si="83"/>
        <v>-4.2010808875404537E-3</v>
      </c>
      <c r="D1839" s="4">
        <f t="shared" si="85"/>
        <v>-6.062512903995454E-2</v>
      </c>
      <c r="E1839" s="4">
        <f t="shared" si="84"/>
        <v>0.21031736702137493</v>
      </c>
    </row>
    <row r="1840" spans="1:5" x14ac:dyDescent="0.35">
      <c r="A1840" s="2">
        <v>43727</v>
      </c>
      <c r="B1840" s="48">
        <v>10266.415039</v>
      </c>
      <c r="C1840" s="4">
        <f t="shared" si="83"/>
        <v>6.6841865079025897E-3</v>
      </c>
      <c r="D1840" s="4">
        <f t="shared" si="85"/>
        <v>-3.9941259767024451E-2</v>
      </c>
      <c r="E1840" s="4">
        <f t="shared" si="84"/>
        <v>0.19588684315421179</v>
      </c>
    </row>
    <row r="1841" spans="1:5" x14ac:dyDescent="0.35">
      <c r="A1841" s="2">
        <v>43728</v>
      </c>
      <c r="B1841" s="48">
        <v>10181.641602</v>
      </c>
      <c r="C1841" s="4">
        <f t="shared" si="83"/>
        <v>-8.2573553356223295E-3</v>
      </c>
      <c r="D1841" s="4">
        <f t="shared" si="85"/>
        <v>9.8864092179400398E-3</v>
      </c>
      <c r="E1841" s="4">
        <f t="shared" si="84"/>
        <v>0.1602786403074673</v>
      </c>
    </row>
    <row r="1842" spans="1:5" x14ac:dyDescent="0.35">
      <c r="A1842" s="2">
        <v>43729</v>
      </c>
      <c r="B1842" s="48">
        <v>10019.716796999999</v>
      </c>
      <c r="C1842" s="4">
        <f t="shared" si="83"/>
        <v>-1.590360487332354E-2</v>
      </c>
      <c r="D1842" s="4">
        <f t="shared" si="85"/>
        <v>-5.3273054758589122E-3</v>
      </c>
      <c r="E1842" s="4">
        <f t="shared" si="84"/>
        <v>7.9571203558684411E-2</v>
      </c>
    </row>
    <row r="1843" spans="1:5" x14ac:dyDescent="0.35">
      <c r="A1843" s="2">
        <v>43730</v>
      </c>
      <c r="B1843" s="48">
        <v>10070.392578000001</v>
      </c>
      <c r="C1843" s="4">
        <f t="shared" si="83"/>
        <v>5.0576061206815126E-3</v>
      </c>
      <c r="D1843" s="4">
        <f t="shared" si="85"/>
        <v>-2.76024067436067E-2</v>
      </c>
      <c r="E1843" s="4">
        <f t="shared" si="84"/>
        <v>2.9709232144720543E-2</v>
      </c>
    </row>
    <row r="1844" spans="1:5" x14ac:dyDescent="0.35">
      <c r="A1844" s="2">
        <v>43731</v>
      </c>
      <c r="B1844" s="48">
        <v>9729.3242190000001</v>
      </c>
      <c r="C1844" s="4">
        <f t="shared" si="83"/>
        <v>-3.3868427308892168E-2</v>
      </c>
      <c r="D1844" s="4">
        <f t="shared" si="85"/>
        <v>-3.7642553527227007E-2</v>
      </c>
      <c r="E1844" s="4">
        <f t="shared" si="84"/>
        <v>-1.8519512815812988E-2</v>
      </c>
    </row>
    <row r="1845" spans="1:5" x14ac:dyDescent="0.35">
      <c r="A1845" s="2">
        <v>43732</v>
      </c>
      <c r="B1845" s="48">
        <v>8620.5664059999999</v>
      </c>
      <c r="C1845" s="4">
        <f t="shared" si="83"/>
        <v>-0.11396041369808119</v>
      </c>
      <c r="D1845" s="4">
        <f t="shared" si="85"/>
        <v>-0.14949239218167809</v>
      </c>
      <c r="E1845" s="4">
        <f t="shared" si="84"/>
        <v>-0.14682595334719839</v>
      </c>
    </row>
    <row r="1846" spans="1:5" x14ac:dyDescent="0.35">
      <c r="A1846" s="2">
        <v>43733</v>
      </c>
      <c r="B1846" s="48">
        <v>8486.9931639999995</v>
      </c>
      <c r="C1846" s="4">
        <f t="shared" si="83"/>
        <v>-1.5494717598490082E-2</v>
      </c>
      <c r="D1846" s="4">
        <f t="shared" si="85"/>
        <v>-0.1878999994815268</v>
      </c>
      <c r="E1846" s="4">
        <f t="shared" si="84"/>
        <v>-0.23314141303195923</v>
      </c>
    </row>
    <row r="1847" spans="1:5" x14ac:dyDescent="0.35">
      <c r="A1847" s="2">
        <v>43734</v>
      </c>
      <c r="B1847" s="48">
        <v>8118.9677730000003</v>
      </c>
      <c r="C1847" s="4">
        <f t="shared" si="83"/>
        <v>-4.3363460284271627E-2</v>
      </c>
      <c r="D1847" s="4">
        <f t="shared" si="85"/>
        <v>-0.21339406203187972</v>
      </c>
      <c r="E1847" s="4">
        <f t="shared" si="84"/>
        <v>-0.38042507340171705</v>
      </c>
    </row>
    <row r="1848" spans="1:5" x14ac:dyDescent="0.35">
      <c r="A1848" s="2">
        <v>43735</v>
      </c>
      <c r="B1848" s="48">
        <v>8251.8457030000009</v>
      </c>
      <c r="C1848" s="4">
        <f t="shared" si="83"/>
        <v>1.636635761037164E-2</v>
      </c>
      <c r="D1848" s="4">
        <f t="shared" si="85"/>
        <v>-0.15470507440825387</v>
      </c>
      <c r="E1848" s="4">
        <f t="shared" si="84"/>
        <v>-0.22320190852365629</v>
      </c>
    </row>
    <row r="1849" spans="1:5" x14ac:dyDescent="0.35">
      <c r="A1849" s="2">
        <v>43736</v>
      </c>
      <c r="B1849" s="48">
        <v>8245.9150389999995</v>
      </c>
      <c r="C1849" s="4">
        <f t="shared" si="83"/>
        <v>-7.1870757324576928E-4</v>
      </c>
      <c r="D1849" s="4">
        <f t="shared" si="85"/>
        <v>-0.13038666182529013</v>
      </c>
      <c r="E1849" s="4">
        <f t="shared" si="84"/>
        <v>-0.33342133709752031</v>
      </c>
    </row>
    <row r="1850" spans="1:5" x14ac:dyDescent="0.35">
      <c r="A1850" s="2">
        <v>43737</v>
      </c>
      <c r="B1850" s="48">
        <v>8104.185547</v>
      </c>
      <c r="C1850" s="4">
        <f t="shared" si="83"/>
        <v>-1.7187842868823355E-2</v>
      </c>
      <c r="D1850" s="4">
        <f t="shared" si="85"/>
        <v>-0.15682495486300208</v>
      </c>
      <c r="E1850" s="4">
        <f t="shared" si="84"/>
        <v>-0.31450464630183306</v>
      </c>
    </row>
    <row r="1851" spans="1:5" x14ac:dyDescent="0.35">
      <c r="A1851" s="2">
        <v>43738</v>
      </c>
      <c r="B1851" s="48">
        <v>8293.8681639999995</v>
      </c>
      <c r="C1851" s="4">
        <f t="shared" si="83"/>
        <v>2.3405512608261514E-2</v>
      </c>
      <c r="D1851" s="4">
        <f t="shared" si="85"/>
        <v>-0.13680448565801995</v>
      </c>
      <c r="E1851" s="4">
        <f t="shared" si="84"/>
        <v>-0.19559111642224125</v>
      </c>
    </row>
    <row r="1852" spans="1:5" x14ac:dyDescent="0.35">
      <c r="A1852" s="2">
        <v>43739</v>
      </c>
      <c r="B1852" s="48">
        <v>8343.2763670000004</v>
      </c>
      <c r="C1852" s="4">
        <f t="shared" si="83"/>
        <v>5.9571965725786491E-3</v>
      </c>
      <c r="D1852" s="4">
        <f t="shared" si="85"/>
        <v>-0.14406617401042787</v>
      </c>
      <c r="E1852" s="4">
        <f t="shared" si="84"/>
        <v>-0.16799971925866952</v>
      </c>
    </row>
    <row r="1853" spans="1:5" x14ac:dyDescent="0.35">
      <c r="A1853" s="2">
        <v>43740</v>
      </c>
      <c r="B1853" s="48">
        <v>8393.0419920000004</v>
      </c>
      <c r="C1853" s="4">
        <f t="shared" si="83"/>
        <v>5.9647580651693843E-3</v>
      </c>
      <c r="D1853" s="4">
        <f t="shared" si="85"/>
        <v>-0.19844080995665681</v>
      </c>
      <c r="E1853" s="4">
        <f t="shared" si="84"/>
        <v>-0.18268507789636068</v>
      </c>
    </row>
    <row r="1854" spans="1:5" x14ac:dyDescent="0.35">
      <c r="A1854" s="2">
        <v>43741</v>
      </c>
      <c r="B1854" s="48">
        <v>8259.9921880000002</v>
      </c>
      <c r="C1854" s="4">
        <f t="shared" si="83"/>
        <v>-1.585239346196754E-2</v>
      </c>
      <c r="D1854" s="4">
        <f t="shared" si="85"/>
        <v>-0.24104353658101052</v>
      </c>
      <c r="E1854" s="4">
        <f t="shared" si="84"/>
        <v>-0.30589040537060674</v>
      </c>
    </row>
    <row r="1855" spans="1:5" x14ac:dyDescent="0.35">
      <c r="A1855" s="2">
        <v>43742</v>
      </c>
      <c r="B1855" s="48">
        <v>8205.9394530000009</v>
      </c>
      <c r="C1855" s="4">
        <f t="shared" si="83"/>
        <v>-6.5439208379066693E-3</v>
      </c>
      <c r="D1855" s="4">
        <f t="shared" si="85"/>
        <v>-0.2448532581884002</v>
      </c>
      <c r="E1855" s="4">
        <f t="shared" si="84"/>
        <v>-0.25008040724806957</v>
      </c>
    </row>
    <row r="1856" spans="1:5" x14ac:dyDescent="0.35">
      <c r="A1856" s="2">
        <v>43743</v>
      </c>
      <c r="B1856" s="48">
        <v>8151.5004879999997</v>
      </c>
      <c r="C1856" s="4">
        <f t="shared" si="83"/>
        <v>-6.6340929410707572E-3</v>
      </c>
      <c r="D1856" s="4">
        <f t="shared" si="85"/>
        <v>-0.24969774584052473</v>
      </c>
      <c r="E1856" s="4">
        <f t="shared" si="84"/>
        <v>-0.23558491527548897</v>
      </c>
    </row>
    <row r="1857" spans="1:5" x14ac:dyDescent="0.35">
      <c r="A1857" s="2">
        <v>43744</v>
      </c>
      <c r="B1857" s="48">
        <v>7988.1557620000003</v>
      </c>
      <c r="C1857" s="4">
        <f t="shared" si="83"/>
        <v>-2.0038608381421685E-2</v>
      </c>
      <c r="D1857" s="4">
        <f t="shared" si="85"/>
        <v>-0.24872271219234554</v>
      </c>
      <c r="E1857" s="4">
        <f t="shared" si="84"/>
        <v>-0.27658191133763976</v>
      </c>
    </row>
    <row r="1858" spans="1:5" x14ac:dyDescent="0.35">
      <c r="A1858" s="2">
        <v>43745</v>
      </c>
      <c r="B1858" s="48">
        <v>8245.6230469999991</v>
      </c>
      <c r="C1858" s="4">
        <f t="shared" si="83"/>
        <v>3.2231129771502776E-2</v>
      </c>
      <c r="D1858" s="4">
        <f t="shared" si="85"/>
        <v>-0.23232731650612004</v>
      </c>
      <c r="E1858" s="4">
        <f t="shared" si="84"/>
        <v>-0.26596784016132347</v>
      </c>
    </row>
    <row r="1859" spans="1:5" x14ac:dyDescent="0.35">
      <c r="A1859" s="2">
        <v>43746</v>
      </c>
      <c r="B1859" s="48">
        <v>8228.7832030000009</v>
      </c>
      <c r="C1859" s="4">
        <f t="shared" si="83"/>
        <v>-2.0422767211175641E-3</v>
      </c>
      <c r="D1859" s="4">
        <f t="shared" si="85"/>
        <v>-0.22714541573556057</v>
      </c>
      <c r="E1859" s="4">
        <f t="shared" si="84"/>
        <v>-0.34094021116608919</v>
      </c>
    </row>
    <row r="1860" spans="1:5" x14ac:dyDescent="0.35">
      <c r="A1860" s="2">
        <v>43747</v>
      </c>
      <c r="B1860" s="48">
        <v>8595.7402340000008</v>
      </c>
      <c r="C1860" s="4">
        <f t="shared" si="83"/>
        <v>4.4594324816604303E-2</v>
      </c>
      <c r="D1860" s="4">
        <f t="shared" si="85"/>
        <v>-0.1723701748830615</v>
      </c>
      <c r="E1860" s="4">
        <f t="shared" si="84"/>
        <v>-0.31977543834799926</v>
      </c>
    </row>
    <row r="1861" spans="1:5" x14ac:dyDescent="0.35">
      <c r="A1861" s="2">
        <v>43748</v>
      </c>
      <c r="B1861" s="48">
        <v>8586.4736329999996</v>
      </c>
      <c r="C1861" s="4">
        <f t="shared" si="83"/>
        <v>-1.0780457235489704E-3</v>
      </c>
      <c r="D1861" s="4">
        <f t="shared" si="85"/>
        <v>-0.15225813245590625</v>
      </c>
      <c r="E1861" s="4">
        <f t="shared" si="84"/>
        <v>-0.28766547486590754</v>
      </c>
    </row>
    <row r="1862" spans="1:5" x14ac:dyDescent="0.35">
      <c r="A1862" s="2">
        <v>43749</v>
      </c>
      <c r="B1862" s="48">
        <v>8321.7568360000005</v>
      </c>
      <c r="C1862" s="4">
        <f t="shared" si="83"/>
        <v>-3.0829512593228636E-2</v>
      </c>
      <c r="D1862" s="4">
        <f t="shared" si="85"/>
        <v>-0.18925575839317588</v>
      </c>
      <c r="E1862" s="4">
        <f t="shared" si="84"/>
        <v>-0.2528634526581931</v>
      </c>
    </row>
    <row r="1863" spans="1:5" x14ac:dyDescent="0.35">
      <c r="A1863" s="2">
        <v>43750</v>
      </c>
      <c r="B1863" s="48">
        <v>8336.5556639999995</v>
      </c>
      <c r="C1863" s="4">
        <f t="shared" si="83"/>
        <v>1.7783297795941344E-3</v>
      </c>
      <c r="D1863" s="4">
        <f t="shared" si="85"/>
        <v>-0.21024677536236902</v>
      </c>
      <c r="E1863" s="4">
        <f t="shared" si="84"/>
        <v>-0.29134727828135898</v>
      </c>
    </row>
    <row r="1864" spans="1:5" x14ac:dyDescent="0.35">
      <c r="A1864" s="2">
        <v>43751</v>
      </c>
      <c r="B1864" s="48">
        <v>8321.0058590000008</v>
      </c>
      <c r="C1864" s="4">
        <f t="shared" si="83"/>
        <v>-1.8652553436604435E-3</v>
      </c>
      <c r="D1864" s="4">
        <f t="shared" si="85"/>
        <v>-0.20734935314946878</v>
      </c>
      <c r="E1864" s="4">
        <f t="shared" si="84"/>
        <v>-0.25736216868373718</v>
      </c>
    </row>
    <row r="1865" spans="1:5" x14ac:dyDescent="0.35">
      <c r="A1865" s="2">
        <v>43752</v>
      </c>
      <c r="B1865" s="48">
        <v>8374.6865230000003</v>
      </c>
      <c r="C1865" s="4">
        <f t="shared" si="83"/>
        <v>6.4512229542463828E-3</v>
      </c>
      <c r="D1865" s="4">
        <f t="shared" si="85"/>
        <v>-0.20065701869501507</v>
      </c>
      <c r="E1865" s="4">
        <f t="shared" si="84"/>
        <v>-0.15116704488350186</v>
      </c>
    </row>
    <row r="1866" spans="1:5" x14ac:dyDescent="0.35">
      <c r="A1866" s="2">
        <v>43753</v>
      </c>
      <c r="B1866" s="48">
        <v>8205.3691409999992</v>
      </c>
      <c r="C1866" s="4">
        <f t="shared" si="83"/>
        <v>-2.0217757588298135E-2</v>
      </c>
      <c r="D1866" s="4">
        <f t="shared" si="85"/>
        <v>-0.21987691103169738</v>
      </c>
      <c r="E1866" s="4">
        <f t="shared" si="84"/>
        <v>-0.23369248569563095</v>
      </c>
    </row>
    <row r="1867" spans="1:5" x14ac:dyDescent="0.35">
      <c r="A1867" s="2">
        <v>43754</v>
      </c>
      <c r="B1867" s="48">
        <v>8047.5268550000001</v>
      </c>
      <c r="C1867" s="4">
        <f t="shared" si="83"/>
        <v>-1.9236463745586296E-2</v>
      </c>
      <c r="D1867" s="4">
        <f t="shared" si="85"/>
        <v>-0.23225978821694515</v>
      </c>
      <c r="E1867" s="4">
        <f t="shared" si="84"/>
        <v>-0.12282921990290607</v>
      </c>
    </row>
    <row r="1868" spans="1:5" x14ac:dyDescent="0.35">
      <c r="A1868" s="2">
        <v>43755</v>
      </c>
      <c r="B1868" s="48">
        <v>8103.9111329999996</v>
      </c>
      <c r="C1868" s="4">
        <f t="shared" si="83"/>
        <v>7.0064106670197912E-3</v>
      </c>
      <c r="D1868" s="4">
        <f t="shared" si="85"/>
        <v>-0.22179690229216453</v>
      </c>
      <c r="E1868" s="4">
        <f t="shared" si="84"/>
        <v>-0.13863029036646479</v>
      </c>
    </row>
    <row r="1869" spans="1:5" x14ac:dyDescent="0.35">
      <c r="A1869" s="2">
        <v>43756</v>
      </c>
      <c r="B1869" s="48">
        <v>7973.2075199999999</v>
      </c>
      <c r="C1869" s="4">
        <f t="shared" si="83"/>
        <v>-1.6128460795647226E-2</v>
      </c>
      <c r="D1869" s="4">
        <f t="shared" si="85"/>
        <v>-0.2337242822002713</v>
      </c>
      <c r="E1869" s="4">
        <f t="shared" si="84"/>
        <v>-0.25509911445302436</v>
      </c>
    </row>
    <row r="1870" spans="1:5" x14ac:dyDescent="0.35">
      <c r="A1870" s="2">
        <v>43757</v>
      </c>
      <c r="B1870" s="48">
        <v>7988.560547</v>
      </c>
      <c r="C1870" s="4">
        <f t="shared" ref="C1870:C1933" si="86">+B1870/B1869-1</f>
        <v>1.9255772487407619E-3</v>
      </c>
      <c r="D1870" s="4">
        <f t="shared" si="85"/>
        <v>-0.23848289145943313</v>
      </c>
      <c r="E1870" s="4">
        <f t="shared" si="84"/>
        <v>-0.24044675487536782</v>
      </c>
    </row>
    <row r="1871" spans="1:5" x14ac:dyDescent="0.35">
      <c r="A1871" s="2">
        <v>43758</v>
      </c>
      <c r="B1871" s="48">
        <v>8222.078125</v>
      </c>
      <c r="C1871" s="4">
        <f t="shared" si="86"/>
        <v>2.9231496290992531E-2</v>
      </c>
      <c r="D1871" s="4">
        <f t="shared" si="85"/>
        <v>-0.20099403983281827</v>
      </c>
      <c r="E1871" s="4">
        <f t="shared" si="84"/>
        <v>-0.23366452578882135</v>
      </c>
    </row>
    <row r="1872" spans="1:5" x14ac:dyDescent="0.35">
      <c r="A1872" s="2">
        <v>43759</v>
      </c>
      <c r="B1872" s="48">
        <v>8243.7207030000009</v>
      </c>
      <c r="C1872" s="4">
        <f t="shared" si="86"/>
        <v>2.6322515635304189E-3</v>
      </c>
      <c r="D1872" s="4">
        <f t="shared" si="85"/>
        <v>-0.18245818339596431</v>
      </c>
      <c r="E1872" s="4">
        <f t="shared" si="84"/>
        <v>-0.21542607011785064</v>
      </c>
    </row>
    <row r="1873" spans="1:5" x14ac:dyDescent="0.35">
      <c r="A1873" s="2">
        <v>43760</v>
      </c>
      <c r="B1873" s="48">
        <v>8078.203125</v>
      </c>
      <c r="C1873" s="4">
        <f t="shared" si="86"/>
        <v>-2.0078018647546658E-2</v>
      </c>
      <c r="D1873" s="4">
        <f t="shared" si="85"/>
        <v>-0.20759380816419248</v>
      </c>
      <c r="E1873" s="4">
        <f t="shared" si="84"/>
        <v>-0.21135119918912693</v>
      </c>
    </row>
    <row r="1874" spans="1:5" x14ac:dyDescent="0.35">
      <c r="A1874" s="2">
        <v>43761</v>
      </c>
      <c r="B1874" s="48">
        <v>7514.671875</v>
      </c>
      <c r="C1874" s="4">
        <f t="shared" si="86"/>
        <v>-6.9759480082397629E-2</v>
      </c>
      <c r="D1874" s="4">
        <f t="shared" si="85"/>
        <v>-0.24348486093769794</v>
      </c>
      <c r="E1874" s="4">
        <f t="shared" si="84"/>
        <v>-0.23834414009374871</v>
      </c>
    </row>
    <row r="1875" spans="1:5" x14ac:dyDescent="0.35">
      <c r="A1875" s="2">
        <v>43762</v>
      </c>
      <c r="B1875" s="48">
        <v>7493.4887699999999</v>
      </c>
      <c r="C1875" s="4">
        <f t="shared" si="86"/>
        <v>-2.8188995277987905E-3</v>
      </c>
      <c r="D1875" s="4">
        <f t="shared" si="85"/>
        <v>-0.13234334676741555</v>
      </c>
      <c r="E1875" s="4">
        <f t="shared" si="84"/>
        <v>-0.23218981645474857</v>
      </c>
    </row>
    <row r="1876" spans="1:5" x14ac:dyDescent="0.35">
      <c r="A1876" s="2">
        <v>43763</v>
      </c>
      <c r="B1876" s="48">
        <v>8660.7001949999994</v>
      </c>
      <c r="C1876" s="4">
        <f t="shared" si="86"/>
        <v>0.15576341819219142</v>
      </c>
      <c r="D1876" s="4">
        <f t="shared" si="85"/>
        <v>3.891478902326595E-2</v>
      </c>
      <c r="E1876" s="4">
        <f t="shared" si="84"/>
        <v>-8.6609518093475502E-2</v>
      </c>
    </row>
    <row r="1877" spans="1:5" x14ac:dyDescent="0.35">
      <c r="A1877" s="2">
        <v>43764</v>
      </c>
      <c r="B1877" s="48">
        <v>9244.9726559999999</v>
      </c>
      <c r="C1877" s="4">
        <f t="shared" si="86"/>
        <v>6.7462497008880851E-2</v>
      </c>
      <c r="D1877" s="4">
        <f t="shared" si="85"/>
        <v>0.14974074631641843</v>
      </c>
      <c r="E1877" s="4">
        <f t="shared" si="84"/>
        <v>-1.4956267554552372E-2</v>
      </c>
    </row>
    <row r="1878" spans="1:5" x14ac:dyDescent="0.35">
      <c r="A1878" s="2">
        <v>43765</v>
      </c>
      <c r="B1878" s="48">
        <v>9551.7148440000001</v>
      </c>
      <c r="C1878" s="4">
        <f t="shared" si="86"/>
        <v>3.3179350487415826E-2</v>
      </c>
      <c r="D1878" s="4">
        <f t="shared" si="85"/>
        <v>0.16655373919346261</v>
      </c>
      <c r="E1878" s="4">
        <f t="shared" si="84"/>
        <v>5.8001593148555797E-2</v>
      </c>
    </row>
    <row r="1879" spans="1:5" x14ac:dyDescent="0.35">
      <c r="A1879" s="2">
        <v>43766</v>
      </c>
      <c r="B1879" s="48">
        <v>9256.1484380000002</v>
      </c>
      <c r="C1879" s="4">
        <f t="shared" si="86"/>
        <v>-3.0943805466058572E-2</v>
      </c>
      <c r="D1879" s="4">
        <f t="shared" si="85"/>
        <v>0.13632864130064981</v>
      </c>
      <c r="E1879" s="4">
        <f t="shared" si="84"/>
        <v>1.9125188568023144E-2</v>
      </c>
    </row>
    <row r="1880" spans="1:5" x14ac:dyDescent="0.35">
      <c r="A1880" s="2">
        <v>43767</v>
      </c>
      <c r="B1880" s="48">
        <v>9427.6875</v>
      </c>
      <c r="C1880" s="4">
        <f t="shared" si="86"/>
        <v>1.8532445017386268E-2</v>
      </c>
      <c r="D1880" s="4">
        <f t="shared" si="85"/>
        <v>0.17204892918685943</v>
      </c>
      <c r="E1880" s="4">
        <f t="shared" si="84"/>
        <v>4.1186926672263868E-2</v>
      </c>
    </row>
    <row r="1881" spans="1:5" x14ac:dyDescent="0.35">
      <c r="A1881" s="2">
        <v>43768</v>
      </c>
      <c r="B1881" s="48">
        <v>9205.7265630000002</v>
      </c>
      <c r="C1881" s="4">
        <f t="shared" si="86"/>
        <v>-2.3543518704878585E-2</v>
      </c>
      <c r="D1881" s="4">
        <f t="shared" si="85"/>
        <v>0.12509989787371933</v>
      </c>
      <c r="E1881" s="4">
        <f t="shared" si="84"/>
        <v>8.3696428037147719E-3</v>
      </c>
    </row>
    <row r="1882" spans="1:5" x14ac:dyDescent="0.35">
      <c r="A1882" s="2">
        <v>43769</v>
      </c>
      <c r="B1882" s="48">
        <v>9199.5849610000005</v>
      </c>
      <c r="C1882" s="4">
        <f t="shared" si="86"/>
        <v>-6.6715016549423467E-4</v>
      </c>
      <c r="D1882" s="4">
        <f t="shared" si="85"/>
        <v>0.11847555113564645</v>
      </c>
      <c r="E1882" s="4">
        <f t="shared" si="84"/>
        <v>-4.2071943314767823E-2</v>
      </c>
    </row>
    <row r="1883" spans="1:5" x14ac:dyDescent="0.35">
      <c r="A1883" s="2">
        <v>43770</v>
      </c>
      <c r="B1883" s="48">
        <v>9261.1044920000004</v>
      </c>
      <c r="C1883" s="4">
        <f t="shared" si="86"/>
        <v>6.6872072230215185E-3</v>
      </c>
      <c r="D1883" s="4">
        <f t="shared" si="85"/>
        <v>0.11919800029349858</v>
      </c>
      <c r="E1883" s="4">
        <f t="shared" si="84"/>
        <v>-6.6522213815455977E-2</v>
      </c>
    </row>
    <row r="1884" spans="1:5" x14ac:dyDescent="0.35">
      <c r="A1884" s="2">
        <v>43771</v>
      </c>
      <c r="B1884" s="48">
        <v>9324.7177730000003</v>
      </c>
      <c r="C1884" s="4">
        <f t="shared" si="86"/>
        <v>6.8688654852075981E-3</v>
      </c>
      <c r="D1884" s="4">
        <f t="shared" si="85"/>
        <v>0.14191925924067372</v>
      </c>
      <c r="E1884" s="4">
        <f t="shared" si="84"/>
        <v>-7.1048505294064812E-2</v>
      </c>
    </row>
    <row r="1885" spans="1:5" x14ac:dyDescent="0.35">
      <c r="A1885" s="2">
        <v>43772</v>
      </c>
      <c r="B1885" s="48">
        <v>9235.3544920000004</v>
      </c>
      <c r="C1885" s="4">
        <f t="shared" si="86"/>
        <v>-9.583483723094921E-3</v>
      </c>
      <c r="D1885" s="4">
        <f t="shared" si="85"/>
        <v>0.13887969635548547</v>
      </c>
      <c r="E1885" s="4">
        <f t="shared" si="84"/>
        <v>-0.10949172596084511</v>
      </c>
    </row>
    <row r="1886" spans="1:5" x14ac:dyDescent="0.35">
      <c r="A1886" s="2">
        <v>43773</v>
      </c>
      <c r="B1886" s="48">
        <v>9412.6123050000006</v>
      </c>
      <c r="C1886" s="4">
        <f t="shared" si="86"/>
        <v>1.9193395678914982E-2</v>
      </c>
      <c r="D1886" s="4">
        <f t="shared" si="85"/>
        <v>0.16470718497547121</v>
      </c>
      <c r="E1886" s="4">
        <f t="shared" si="84"/>
        <v>-0.10401684424878488</v>
      </c>
    </row>
    <row r="1887" spans="1:5" x14ac:dyDescent="0.35">
      <c r="A1887" s="2">
        <v>43774</v>
      </c>
      <c r="B1887" s="48">
        <v>9342.5273440000001</v>
      </c>
      <c r="C1887" s="4">
        <f t="shared" si="86"/>
        <v>-7.4458565517216968E-3</v>
      </c>
      <c r="D1887" s="4">
        <f t="shared" si="85"/>
        <v>0.1772999368051712</v>
      </c>
      <c r="E1887" s="4">
        <f t="shared" si="84"/>
        <v>-0.18762083147451036</v>
      </c>
    </row>
    <row r="1888" spans="1:5" x14ac:dyDescent="0.35">
      <c r="A1888" s="2">
        <v>43775</v>
      </c>
      <c r="B1888" s="48">
        <v>9360.8798829999996</v>
      </c>
      <c r="C1888" s="4">
        <f t="shared" si="86"/>
        <v>1.9644083794718714E-3</v>
      </c>
      <c r="D1888" s="4">
        <f t="shared" si="85"/>
        <v>0.14703321541314029</v>
      </c>
      <c r="E1888" s="4">
        <f t="shared" si="84"/>
        <v>-0.15791679987188256</v>
      </c>
    </row>
    <row r="1889" spans="1:5" x14ac:dyDescent="0.35">
      <c r="A1889" s="2">
        <v>43776</v>
      </c>
      <c r="B1889" s="48">
        <v>9267.5615230000003</v>
      </c>
      <c r="C1889" s="4">
        <f t="shared" si="86"/>
        <v>-9.968973127138625E-3</v>
      </c>
      <c r="D1889" s="4">
        <f t="shared" si="85"/>
        <v>0.13910651900711923</v>
      </c>
      <c r="E1889" s="4">
        <f t="shared" si="84"/>
        <v>-0.20829289779587612</v>
      </c>
    </row>
    <row r="1890" spans="1:5" x14ac:dyDescent="0.35">
      <c r="A1890" s="2">
        <v>43777</v>
      </c>
      <c r="B1890" s="48">
        <v>8804.8808590000008</v>
      </c>
      <c r="C1890" s="4">
        <f t="shared" si="86"/>
        <v>-4.9924746963020405E-2</v>
      </c>
      <c r="D1890" s="4">
        <f t="shared" si="85"/>
        <v>4.4587447227494525E-2</v>
      </c>
      <c r="E1890" s="4">
        <f t="shared" si="84"/>
        <v>-0.26026408094639708</v>
      </c>
    </row>
    <row r="1891" spans="1:5" x14ac:dyDescent="0.35">
      <c r="A1891" s="2">
        <v>43778</v>
      </c>
      <c r="B1891" s="48">
        <v>8813.5820309999999</v>
      </c>
      <c r="C1891" s="4">
        <f t="shared" si="86"/>
        <v>9.8822143528543016E-4</v>
      </c>
      <c r="D1891" s="4">
        <f t="shared" si="85"/>
        <v>4.6653714386328926E-2</v>
      </c>
      <c r="E1891" s="4">
        <f t="shared" si="84"/>
        <v>-0.25062909511164033</v>
      </c>
    </row>
    <row r="1892" spans="1:5" x14ac:dyDescent="0.35">
      <c r="A1892" s="2">
        <v>43779</v>
      </c>
      <c r="B1892" s="48">
        <v>9055.5263670000004</v>
      </c>
      <c r="C1892" s="4">
        <f t="shared" si="86"/>
        <v>2.7451305853739116E-2</v>
      </c>
      <c r="D1892" s="4">
        <f t="shared" si="85"/>
        <v>0.10493453283329668</v>
      </c>
      <c r="E1892" s="4">
        <f t="shared" si="84"/>
        <v>-0.18027845248632568</v>
      </c>
    </row>
    <row r="1893" spans="1:5" x14ac:dyDescent="0.35">
      <c r="A1893" s="2">
        <v>43780</v>
      </c>
      <c r="B1893" s="48">
        <v>8757.7880860000005</v>
      </c>
      <c r="C1893" s="4">
        <f t="shared" si="86"/>
        <v>-3.2879179954134141E-2</v>
      </c>
      <c r="D1893" s="4">
        <f t="shared" si="85"/>
        <v>7.0277023099568403E-2</v>
      </c>
      <c r="E1893" s="4">
        <f t="shared" si="84"/>
        <v>-0.22809107646150073</v>
      </c>
    </row>
    <row r="1894" spans="1:5" x14ac:dyDescent="0.35">
      <c r="A1894" s="2">
        <v>43781</v>
      </c>
      <c r="B1894" s="48">
        <v>8815.6621090000008</v>
      </c>
      <c r="C1894" s="4">
        <f t="shared" si="86"/>
        <v>6.6082922344874451E-3</v>
      </c>
      <c r="D1894" s="4">
        <f t="shared" si="85"/>
        <v>7.8750570677716292E-2</v>
      </c>
      <c r="E1894" s="4">
        <f t="shared" si="84"/>
        <v>-0.20925022264590398</v>
      </c>
    </row>
    <row r="1895" spans="1:5" x14ac:dyDescent="0.35">
      <c r="A1895" s="2">
        <v>43782</v>
      </c>
      <c r="B1895" s="48">
        <v>8808.2626949999994</v>
      </c>
      <c r="C1895" s="4">
        <f t="shared" si="86"/>
        <v>-8.3934863978596397E-4</v>
      </c>
      <c r="D1895" s="4">
        <f t="shared" si="85"/>
        <v>7.1459999083683945E-2</v>
      </c>
      <c r="E1895" s="4">
        <f t="shared" si="84"/>
        <v>-0.16732382007556157</v>
      </c>
    </row>
    <row r="1896" spans="1:5" x14ac:dyDescent="0.35">
      <c r="A1896" s="2">
        <v>43783</v>
      </c>
      <c r="B1896" s="48">
        <v>8708.0947269999997</v>
      </c>
      <c r="C1896" s="4">
        <f t="shared" si="86"/>
        <v>-1.1372045937828368E-2</v>
      </c>
      <c r="D1896" s="4">
        <f t="shared" si="85"/>
        <v>8.0305710734153712E-2</v>
      </c>
      <c r="E1896" s="4">
        <f t="shared" si="84"/>
        <v>-0.10122347795693576</v>
      </c>
    </row>
    <row r="1897" spans="1:5" x14ac:dyDescent="0.35">
      <c r="A1897" s="2">
        <v>43784</v>
      </c>
      <c r="B1897" s="48">
        <v>8491.9921880000002</v>
      </c>
      <c r="C1897" s="4">
        <f t="shared" si="86"/>
        <v>-2.4816282525034983E-2</v>
      </c>
      <c r="D1897" s="4">
        <f t="shared" si="85"/>
        <v>7.4725891954705026E-2</v>
      </c>
      <c r="E1897" s="4">
        <f t="shared" ref="E1897:E1960" si="87">SUM(C1806:C1897)</f>
        <v>-0.15189028228038892</v>
      </c>
    </row>
    <row r="1898" spans="1:5" x14ac:dyDescent="0.35">
      <c r="A1898" s="2">
        <v>43785</v>
      </c>
      <c r="B1898" s="48">
        <v>8550.7607420000004</v>
      </c>
      <c r="C1898" s="4">
        <f t="shared" si="86"/>
        <v>6.9204672706888459E-3</v>
      </c>
      <c r="D1898" s="4">
        <f t="shared" si="85"/>
        <v>7.4639948558374081E-2</v>
      </c>
      <c r="E1898" s="4">
        <f t="shared" si="87"/>
        <v>-0.15105939358706744</v>
      </c>
    </row>
    <row r="1899" spans="1:5" x14ac:dyDescent="0.35">
      <c r="A1899" s="2">
        <v>43786</v>
      </c>
      <c r="B1899" s="48">
        <v>8577.9755860000005</v>
      </c>
      <c r="C1899" s="4">
        <f t="shared" si="86"/>
        <v>3.1827395036707617E-3</v>
      </c>
      <c r="D1899" s="4">
        <f t="shared" ref="D1899:D1962" si="88">SUM(C1870:C1899)</f>
        <v>9.3951148857692068E-2</v>
      </c>
      <c r="E1899" s="4">
        <f t="shared" si="87"/>
        <v>-0.13413170822920017</v>
      </c>
    </row>
    <row r="1900" spans="1:5" x14ac:dyDescent="0.35">
      <c r="A1900" s="2">
        <v>43787</v>
      </c>
      <c r="B1900" s="48">
        <v>8309.2861329999996</v>
      </c>
      <c r="C1900" s="4">
        <f t="shared" si="86"/>
        <v>-3.1323177631622734E-2</v>
      </c>
      <c r="D1900" s="4">
        <f t="shared" si="88"/>
        <v>6.0702393977328573E-2</v>
      </c>
      <c r="E1900" s="4">
        <f t="shared" si="87"/>
        <v>-0.176603171473529</v>
      </c>
    </row>
    <row r="1901" spans="1:5" x14ac:dyDescent="0.35">
      <c r="A1901" s="2">
        <v>43788</v>
      </c>
      <c r="B1901" s="48">
        <v>8206.1455079999996</v>
      </c>
      <c r="C1901" s="4">
        <f t="shared" si="86"/>
        <v>-1.2412693864323754E-2</v>
      </c>
      <c r="D1901" s="4">
        <f t="shared" si="88"/>
        <v>1.9058203822012287E-2</v>
      </c>
      <c r="E1901" s="4">
        <f t="shared" si="87"/>
        <v>-0.24413413387848026</v>
      </c>
    </row>
    <row r="1902" spans="1:5" x14ac:dyDescent="0.35">
      <c r="A1902" s="2">
        <v>43789</v>
      </c>
      <c r="B1902" s="48">
        <v>8027.2680659999996</v>
      </c>
      <c r="C1902" s="4">
        <f t="shared" si="86"/>
        <v>-2.1797985646929585E-2</v>
      </c>
      <c r="D1902" s="4">
        <f t="shared" si="88"/>
        <v>-5.3720333884477167E-3</v>
      </c>
      <c r="E1902" s="4">
        <f t="shared" si="87"/>
        <v>-0.25193243676038235</v>
      </c>
    </row>
    <row r="1903" spans="1:5" x14ac:dyDescent="0.35">
      <c r="A1903" s="2">
        <v>43790</v>
      </c>
      <c r="B1903" s="48">
        <v>7642.75</v>
      </c>
      <c r="C1903" s="4">
        <f t="shared" si="86"/>
        <v>-4.7901485641005381E-2</v>
      </c>
      <c r="D1903" s="4">
        <f t="shared" si="88"/>
        <v>-3.319550038190644E-2</v>
      </c>
      <c r="E1903" s="4">
        <f t="shared" si="87"/>
        <v>-0.24174889808080091</v>
      </c>
    </row>
    <row r="1904" spans="1:5" x14ac:dyDescent="0.35">
      <c r="A1904" s="2">
        <v>43791</v>
      </c>
      <c r="B1904" s="48">
        <v>7296.5776370000003</v>
      </c>
      <c r="C1904" s="4">
        <f t="shared" si="86"/>
        <v>-4.5294215171240659E-2</v>
      </c>
      <c r="D1904" s="4">
        <f t="shared" si="88"/>
        <v>-8.73023547074947E-3</v>
      </c>
      <c r="E1904" s="4">
        <f t="shared" si="87"/>
        <v>-0.28635322307251698</v>
      </c>
    </row>
    <row r="1905" spans="1:5" x14ac:dyDescent="0.35">
      <c r="A1905" s="2">
        <v>43792</v>
      </c>
      <c r="B1905" s="48">
        <v>7397.796875</v>
      </c>
      <c r="C1905" s="4">
        <f t="shared" si="86"/>
        <v>1.3872152539942784E-2</v>
      </c>
      <c r="D1905" s="4">
        <f t="shared" si="88"/>
        <v>7.9608165969921041E-3</v>
      </c>
      <c r="E1905" s="4">
        <f t="shared" si="87"/>
        <v>-0.2998137779210035</v>
      </c>
    </row>
    <row r="1906" spans="1:5" x14ac:dyDescent="0.35">
      <c r="A1906" s="2">
        <v>43793</v>
      </c>
      <c r="B1906" s="48">
        <v>7047.9169920000004</v>
      </c>
      <c r="C1906" s="4">
        <f t="shared" si="86"/>
        <v>-4.7295145961952278E-2</v>
      </c>
      <c r="D1906" s="4">
        <f t="shared" si="88"/>
        <v>-0.19509774755715159</v>
      </c>
      <c r="E1906" s="4">
        <f t="shared" si="87"/>
        <v>-0.32328064335768392</v>
      </c>
    </row>
    <row r="1907" spans="1:5" x14ac:dyDescent="0.35">
      <c r="A1907" s="2">
        <v>43794</v>
      </c>
      <c r="B1907" s="48">
        <v>7146.1337890000004</v>
      </c>
      <c r="C1907" s="4">
        <f t="shared" si="86"/>
        <v>1.3935578002902904E-2</v>
      </c>
      <c r="D1907" s="4">
        <f t="shared" si="88"/>
        <v>-0.24862466656312954</v>
      </c>
      <c r="E1907" s="4">
        <f t="shared" si="87"/>
        <v>-0.30723449031115091</v>
      </c>
    </row>
    <row r="1908" spans="1:5" x14ac:dyDescent="0.35">
      <c r="A1908" s="2">
        <v>43795</v>
      </c>
      <c r="B1908" s="48">
        <v>7218.3710940000001</v>
      </c>
      <c r="C1908" s="4">
        <f t="shared" si="86"/>
        <v>1.0108585583885166E-2</v>
      </c>
      <c r="D1908" s="4">
        <f t="shared" si="88"/>
        <v>-0.2716954314666602</v>
      </c>
      <c r="E1908" s="4">
        <f t="shared" si="87"/>
        <v>-0.32003879442862437</v>
      </c>
    </row>
    <row r="1909" spans="1:5" x14ac:dyDescent="0.35">
      <c r="A1909" s="2">
        <v>43796</v>
      </c>
      <c r="B1909" s="48">
        <v>7531.6635740000002</v>
      </c>
      <c r="C1909" s="4">
        <f t="shared" si="86"/>
        <v>4.3402102208407234E-2</v>
      </c>
      <c r="D1909" s="4">
        <f t="shared" si="88"/>
        <v>-0.19734952379219439</v>
      </c>
      <c r="E1909" s="4">
        <f t="shared" si="87"/>
        <v>-0.25876729448629843</v>
      </c>
    </row>
    <row r="1910" spans="1:5" x14ac:dyDescent="0.35">
      <c r="A1910" s="2">
        <v>43797</v>
      </c>
      <c r="B1910" s="48">
        <v>7463.1059569999998</v>
      </c>
      <c r="C1910" s="4">
        <f t="shared" si="86"/>
        <v>-9.1025862117192213E-3</v>
      </c>
      <c r="D1910" s="4">
        <f t="shared" si="88"/>
        <v>-0.22498455502129988</v>
      </c>
      <c r="E1910" s="4">
        <f t="shared" si="87"/>
        <v>-0.22554725068476345</v>
      </c>
    </row>
    <row r="1911" spans="1:5" x14ac:dyDescent="0.35">
      <c r="A1911" s="2">
        <v>43798</v>
      </c>
      <c r="B1911" s="48">
        <v>7761.2436520000001</v>
      </c>
      <c r="C1911" s="4">
        <f t="shared" si="86"/>
        <v>3.9948206111205309E-2</v>
      </c>
      <c r="D1911" s="4">
        <f t="shared" si="88"/>
        <v>-0.16149283020521599</v>
      </c>
      <c r="E1911" s="4">
        <f t="shared" si="87"/>
        <v>-0.16056192441734862</v>
      </c>
    </row>
    <row r="1912" spans="1:5" x14ac:dyDescent="0.35">
      <c r="A1912" s="2">
        <v>43799</v>
      </c>
      <c r="B1912" s="48">
        <v>7569.6298829999996</v>
      </c>
      <c r="C1912" s="4">
        <f t="shared" si="86"/>
        <v>-2.4688539310400825E-2</v>
      </c>
      <c r="D1912" s="4">
        <f t="shared" si="88"/>
        <v>-0.18551421935012258</v>
      </c>
      <c r="E1912" s="4">
        <f t="shared" si="87"/>
        <v>-0.19450091389663804</v>
      </c>
    </row>
    <row r="1913" spans="1:5" x14ac:dyDescent="0.35">
      <c r="A1913" s="2">
        <v>43800</v>
      </c>
      <c r="B1913" s="48">
        <v>7424.2924800000001</v>
      </c>
      <c r="C1913" s="4">
        <f t="shared" si="86"/>
        <v>-1.9200067274940391E-2</v>
      </c>
      <c r="D1913" s="4">
        <f t="shared" si="88"/>
        <v>-0.21140149384808449</v>
      </c>
      <c r="E1913" s="4">
        <f t="shared" si="87"/>
        <v>-0.21708602457485782</v>
      </c>
    </row>
    <row r="1914" spans="1:5" x14ac:dyDescent="0.35">
      <c r="A1914" s="2">
        <v>43801</v>
      </c>
      <c r="B1914" s="48">
        <v>7321.9882809999999</v>
      </c>
      <c r="C1914" s="4">
        <f t="shared" si="86"/>
        <v>-1.377965634780598E-2</v>
      </c>
      <c r="D1914" s="4">
        <f t="shared" si="88"/>
        <v>-0.23205001568109807</v>
      </c>
      <c r="E1914" s="4">
        <f t="shared" si="87"/>
        <v>-0.24408456584765037</v>
      </c>
    </row>
    <row r="1915" spans="1:5" x14ac:dyDescent="0.35">
      <c r="A1915" s="2">
        <v>43802</v>
      </c>
      <c r="B1915" s="48">
        <v>7320.1455079999996</v>
      </c>
      <c r="C1915" s="4">
        <f t="shared" si="86"/>
        <v>-2.5167658418445704E-4</v>
      </c>
      <c r="D1915" s="4">
        <f t="shared" si="88"/>
        <v>-0.2227182085421876</v>
      </c>
      <c r="E1915" s="4">
        <f t="shared" si="87"/>
        <v>-0.30467563644323314</v>
      </c>
    </row>
    <row r="1916" spans="1:5" x14ac:dyDescent="0.35">
      <c r="A1916" s="2">
        <v>43803</v>
      </c>
      <c r="B1916" s="48">
        <v>7252.0346680000002</v>
      </c>
      <c r="C1916" s="4">
        <f t="shared" si="86"/>
        <v>-9.3045746051855227E-3</v>
      </c>
      <c r="D1916" s="4">
        <f t="shared" si="88"/>
        <v>-0.25121617882628811</v>
      </c>
      <c r="E1916" s="4">
        <f t="shared" si="87"/>
        <v>-0.34073054421080484</v>
      </c>
    </row>
    <row r="1917" spans="1:5" x14ac:dyDescent="0.35">
      <c r="A1917" s="2">
        <v>43804</v>
      </c>
      <c r="B1917" s="48">
        <v>7448.3076170000004</v>
      </c>
      <c r="C1917" s="4">
        <f t="shared" si="86"/>
        <v>2.7064535400811662E-2</v>
      </c>
      <c r="D1917" s="4">
        <f t="shared" si="88"/>
        <v>-0.21670578687375475</v>
      </c>
      <c r="E1917" s="4">
        <f t="shared" si="87"/>
        <v>-0.31093180957947619</v>
      </c>
    </row>
    <row r="1918" spans="1:5" x14ac:dyDescent="0.35">
      <c r="A1918" s="2">
        <v>43805</v>
      </c>
      <c r="B1918" s="48">
        <v>7546.9965819999998</v>
      </c>
      <c r="C1918" s="4">
        <f t="shared" si="86"/>
        <v>1.3249850848634726E-2</v>
      </c>
      <c r="D1918" s="4">
        <f t="shared" si="88"/>
        <v>-0.20542034440459189</v>
      </c>
      <c r="E1918" s="4">
        <f t="shared" si="87"/>
        <v>-0.29589235344189524</v>
      </c>
    </row>
    <row r="1919" spans="1:5" x14ac:dyDescent="0.35">
      <c r="A1919" s="2">
        <v>43806</v>
      </c>
      <c r="B1919" s="48">
        <v>7556.2377930000002</v>
      </c>
      <c r="C1919" s="4">
        <f t="shared" si="86"/>
        <v>1.2244885630452451E-3</v>
      </c>
      <c r="D1919" s="4">
        <f t="shared" si="88"/>
        <v>-0.19422688271440802</v>
      </c>
      <c r="E1919" s="4">
        <f t="shared" si="87"/>
        <v>-0.27365422284924912</v>
      </c>
    </row>
    <row r="1920" spans="1:5" x14ac:dyDescent="0.35">
      <c r="A1920" s="2">
        <v>43807</v>
      </c>
      <c r="B1920" s="48">
        <v>7564.3452150000003</v>
      </c>
      <c r="C1920" s="4">
        <f t="shared" si="86"/>
        <v>1.0729442643415688E-3</v>
      </c>
      <c r="D1920" s="4">
        <f t="shared" si="88"/>
        <v>-0.14322919148704605</v>
      </c>
      <c r="E1920" s="4">
        <f t="shared" si="87"/>
        <v>-0.28841701267018482</v>
      </c>
    </row>
    <row r="1921" spans="1:5" x14ac:dyDescent="0.35">
      <c r="A1921" s="2">
        <v>43808</v>
      </c>
      <c r="B1921" s="48">
        <v>7400.8994140000004</v>
      </c>
      <c r="C1921" s="4">
        <f t="shared" si="86"/>
        <v>-2.1607395796253259E-2</v>
      </c>
      <c r="D1921" s="4">
        <f t="shared" si="88"/>
        <v>-0.16582480871858474</v>
      </c>
      <c r="E1921" s="4">
        <f t="shared" si="87"/>
        <v>-0.30280023097476105</v>
      </c>
    </row>
    <row r="1922" spans="1:5" x14ac:dyDescent="0.35">
      <c r="A1922" s="2">
        <v>43809</v>
      </c>
      <c r="B1922" s="48">
        <v>7278.1196289999998</v>
      </c>
      <c r="C1922" s="4">
        <f t="shared" si="86"/>
        <v>-1.6589846467544578E-2</v>
      </c>
      <c r="D1922" s="4">
        <f t="shared" si="88"/>
        <v>-0.20986596103986843</v>
      </c>
      <c r="E1922" s="4">
        <f t="shared" si="87"/>
        <v>-0.30920916140641086</v>
      </c>
    </row>
    <row r="1923" spans="1:5" x14ac:dyDescent="0.35">
      <c r="A1923" s="2">
        <v>43810</v>
      </c>
      <c r="B1923" s="48">
        <v>7217.4272460000002</v>
      </c>
      <c r="C1923" s="4">
        <f t="shared" si="86"/>
        <v>-8.3390197047831238E-3</v>
      </c>
      <c r="D1923" s="4">
        <f t="shared" si="88"/>
        <v>-0.18532580079051741</v>
      </c>
      <c r="E1923" s="4">
        <f t="shared" si="87"/>
        <v>-0.29635809296048976</v>
      </c>
    </row>
    <row r="1924" spans="1:5" x14ac:dyDescent="0.35">
      <c r="A1924" s="2">
        <v>43811</v>
      </c>
      <c r="B1924" s="48">
        <v>7243.1342770000001</v>
      </c>
      <c r="C1924" s="4">
        <f t="shared" si="86"/>
        <v>3.5617998109016558E-3</v>
      </c>
      <c r="D1924" s="4">
        <f t="shared" si="88"/>
        <v>-0.1883722932141032</v>
      </c>
      <c r="E1924" s="4">
        <f t="shared" si="87"/>
        <v>-0.2989644064936291</v>
      </c>
    </row>
    <row r="1925" spans="1:5" x14ac:dyDescent="0.35">
      <c r="A1925" s="2">
        <v>43812</v>
      </c>
      <c r="B1925" s="48">
        <v>7269.6845700000003</v>
      </c>
      <c r="C1925" s="4">
        <f t="shared" si="86"/>
        <v>3.6655806705543359E-3</v>
      </c>
      <c r="D1925" s="4">
        <f t="shared" si="88"/>
        <v>-0.1838673639037629</v>
      </c>
      <c r="E1925" s="4">
        <f t="shared" si="87"/>
        <v>-0.31806817257186204</v>
      </c>
    </row>
    <row r="1926" spans="1:5" x14ac:dyDescent="0.35">
      <c r="A1926" s="2">
        <v>43813</v>
      </c>
      <c r="B1926" s="48">
        <v>7124.673828</v>
      </c>
      <c r="C1926" s="4">
        <f t="shared" si="86"/>
        <v>-1.9947322418694791E-2</v>
      </c>
      <c r="D1926" s="4">
        <f t="shared" si="88"/>
        <v>-0.19244264038462933</v>
      </c>
      <c r="E1926" s="4">
        <f t="shared" si="87"/>
        <v>-0.33325281743399615</v>
      </c>
    </row>
    <row r="1927" spans="1:5" x14ac:dyDescent="0.35">
      <c r="A1927" s="2">
        <v>43814</v>
      </c>
      <c r="B1927" s="48">
        <v>7152.3017579999996</v>
      </c>
      <c r="C1927" s="4">
        <f t="shared" si="86"/>
        <v>3.8777817296591355E-3</v>
      </c>
      <c r="D1927" s="4">
        <f t="shared" si="88"/>
        <v>-0.16374857612993521</v>
      </c>
      <c r="E1927" s="4">
        <f t="shared" si="87"/>
        <v>-0.32913392420412968</v>
      </c>
    </row>
    <row r="1928" spans="1:5" x14ac:dyDescent="0.35">
      <c r="A1928" s="2">
        <v>43815</v>
      </c>
      <c r="B1928" s="48">
        <v>6932.4804690000001</v>
      </c>
      <c r="C1928" s="4">
        <f t="shared" si="86"/>
        <v>-3.0734342095413481E-2</v>
      </c>
      <c r="D1928" s="4">
        <f t="shared" si="88"/>
        <v>-0.20140338549603753</v>
      </c>
      <c r="E1928" s="4">
        <f t="shared" si="87"/>
        <v>-0.35887040104792733</v>
      </c>
    </row>
    <row r="1929" spans="1:5" x14ac:dyDescent="0.35">
      <c r="A1929" s="2">
        <v>43816</v>
      </c>
      <c r="B1929" s="48">
        <v>6640.5151370000003</v>
      </c>
      <c r="C1929" s="4">
        <f t="shared" si="86"/>
        <v>-4.2115565028359225E-2</v>
      </c>
      <c r="D1929" s="4">
        <f t="shared" si="88"/>
        <v>-0.24670169002806752</v>
      </c>
      <c r="E1929" s="4">
        <f t="shared" si="87"/>
        <v>-0.39413237951594804</v>
      </c>
    </row>
    <row r="1930" spans="1:5" x14ac:dyDescent="0.35">
      <c r="A1930" s="2">
        <v>43817</v>
      </c>
      <c r="B1930" s="48">
        <v>7276.8027339999999</v>
      </c>
      <c r="C1930" s="4">
        <f t="shared" si="86"/>
        <v>9.5819011608707205E-2</v>
      </c>
      <c r="D1930" s="4">
        <f t="shared" si="88"/>
        <v>-0.11955950078773758</v>
      </c>
      <c r="E1930" s="4">
        <f t="shared" si="87"/>
        <v>-0.29485689264948001</v>
      </c>
    </row>
    <row r="1931" spans="1:5" x14ac:dyDescent="0.35">
      <c r="A1931" s="2">
        <v>43818</v>
      </c>
      <c r="B1931" s="48">
        <v>7202.8442379999997</v>
      </c>
      <c r="C1931" s="4">
        <f t="shared" si="86"/>
        <v>-1.0163597764501375E-2</v>
      </c>
      <c r="D1931" s="4">
        <f t="shared" si="88"/>
        <v>-0.1173104046879152</v>
      </c>
      <c r="E1931" s="4">
        <f t="shared" si="87"/>
        <v>-0.30081940952644093</v>
      </c>
    </row>
    <row r="1932" spans="1:5" x14ac:dyDescent="0.35">
      <c r="A1932" s="2">
        <v>43819</v>
      </c>
      <c r="B1932" s="48">
        <v>7218.8164059999999</v>
      </c>
      <c r="C1932" s="4">
        <f t="shared" si="86"/>
        <v>2.2174806884946996E-3</v>
      </c>
      <c r="D1932" s="4">
        <f t="shared" si="88"/>
        <v>-9.3294938352490919E-2</v>
      </c>
      <c r="E1932" s="4">
        <f t="shared" si="87"/>
        <v>-0.30528611534584882</v>
      </c>
    </row>
    <row r="1933" spans="1:5" x14ac:dyDescent="0.35">
      <c r="A1933" s="2">
        <v>43820</v>
      </c>
      <c r="B1933" s="48">
        <v>7191.1586909999996</v>
      </c>
      <c r="C1933" s="4">
        <f t="shared" si="86"/>
        <v>-3.831336530045637E-3</v>
      </c>
      <c r="D1933" s="4">
        <f t="shared" si="88"/>
        <v>-4.9224789241531175E-2</v>
      </c>
      <c r="E1933" s="4">
        <f t="shared" si="87"/>
        <v>-0.30086009654027213</v>
      </c>
    </row>
    <row r="1934" spans="1:5" x14ac:dyDescent="0.35">
      <c r="A1934" s="2">
        <v>43821</v>
      </c>
      <c r="B1934" s="48">
        <v>7511.5888670000004</v>
      </c>
      <c r="C1934" s="4">
        <f t="shared" ref="C1934:C1997" si="89">+B1934/B1933-1</f>
        <v>4.4558907648781343E-2</v>
      </c>
      <c r="D1934" s="4">
        <f t="shared" si="88"/>
        <v>4.0628333578490827E-2</v>
      </c>
      <c r="E1934" s="4">
        <f t="shared" si="87"/>
        <v>-0.24039758401816724</v>
      </c>
    </row>
    <row r="1935" spans="1:5" x14ac:dyDescent="0.35">
      <c r="A1935" s="2">
        <v>43822</v>
      </c>
      <c r="B1935" s="48">
        <v>7355.6284180000002</v>
      </c>
      <c r="C1935" s="4">
        <f t="shared" si="89"/>
        <v>-2.0762644463299562E-2</v>
      </c>
      <c r="D1935" s="4">
        <f t="shared" si="88"/>
        <v>5.9935365752484815E-3</v>
      </c>
      <c r="E1935" s="4">
        <f t="shared" si="87"/>
        <v>-0.26621783460214832</v>
      </c>
    </row>
    <row r="1936" spans="1:5" x14ac:dyDescent="0.35">
      <c r="A1936" s="2">
        <v>43823</v>
      </c>
      <c r="B1936" s="48">
        <v>7322.5322269999997</v>
      </c>
      <c r="C1936" s="4">
        <f t="shared" si="89"/>
        <v>-4.4994375897252636E-3</v>
      </c>
      <c r="D1936" s="4">
        <f t="shared" si="88"/>
        <v>4.8789244947475496E-2</v>
      </c>
      <c r="E1936" s="4">
        <f t="shared" si="87"/>
        <v>-0.23684884488298141</v>
      </c>
    </row>
    <row r="1937" spans="1:5" x14ac:dyDescent="0.35">
      <c r="A1937" s="2">
        <v>43824</v>
      </c>
      <c r="B1937" s="48">
        <v>7275.1557620000003</v>
      </c>
      <c r="C1937" s="4">
        <f t="shared" si="89"/>
        <v>-6.469956502930807E-3</v>
      </c>
      <c r="D1937" s="4">
        <f t="shared" si="88"/>
        <v>2.8383710441641785E-2</v>
      </c>
      <c r="E1937" s="4">
        <f t="shared" si="87"/>
        <v>-0.12935838768783103</v>
      </c>
    </row>
    <row r="1938" spans="1:5" x14ac:dyDescent="0.35">
      <c r="A1938" s="2">
        <v>43825</v>
      </c>
      <c r="B1938" s="48">
        <v>7238.966797</v>
      </c>
      <c r="C1938" s="4">
        <f t="shared" si="89"/>
        <v>-4.9743216755611108E-3</v>
      </c>
      <c r="D1938" s="4">
        <f t="shared" si="88"/>
        <v>1.3300803182195509E-2</v>
      </c>
      <c r="E1938" s="4">
        <f t="shared" si="87"/>
        <v>-0.11883799176490206</v>
      </c>
    </row>
    <row r="1939" spans="1:5" x14ac:dyDescent="0.35">
      <c r="A1939" s="2">
        <v>43826</v>
      </c>
      <c r="B1939" s="48">
        <v>7290.0883789999998</v>
      </c>
      <c r="C1939" s="4">
        <f t="shared" si="89"/>
        <v>7.0619997899681319E-3</v>
      </c>
      <c r="D1939" s="4">
        <f t="shared" si="88"/>
        <v>-2.3039299236243593E-2</v>
      </c>
      <c r="E1939" s="4">
        <f t="shared" si="87"/>
        <v>-6.8412531690662304E-2</v>
      </c>
    </row>
    <row r="1940" spans="1:5" x14ac:dyDescent="0.35">
      <c r="A1940" s="2">
        <v>43827</v>
      </c>
      <c r="B1940" s="48">
        <v>7317.9902339999999</v>
      </c>
      <c r="C1940" s="4">
        <f t="shared" si="89"/>
        <v>3.8273685515768374E-3</v>
      </c>
      <c r="D1940" s="4">
        <f t="shared" si="88"/>
        <v>-1.0109344472947535E-2</v>
      </c>
      <c r="E1940" s="4">
        <f t="shared" si="87"/>
        <v>-8.0951520749457107E-2</v>
      </c>
    </row>
    <row r="1941" spans="1:5" x14ac:dyDescent="0.35">
      <c r="A1941" s="2">
        <v>43828</v>
      </c>
      <c r="B1941" s="48">
        <v>7422.6528319999998</v>
      </c>
      <c r="C1941" s="4">
        <f t="shared" si="89"/>
        <v>1.4302095883338195E-2</v>
      </c>
      <c r="D1941" s="4">
        <f t="shared" si="88"/>
        <v>-3.5755454700814648E-2</v>
      </c>
      <c r="E1941" s="4">
        <f t="shared" si="87"/>
        <v>-6.5930717292873142E-2</v>
      </c>
    </row>
    <row r="1942" spans="1:5" x14ac:dyDescent="0.35">
      <c r="A1942" s="2">
        <v>43829</v>
      </c>
      <c r="B1942" s="48">
        <v>7292.9951170000004</v>
      </c>
      <c r="C1942" s="4">
        <f t="shared" si="89"/>
        <v>-1.7467840398115997E-2</v>
      </c>
      <c r="D1942" s="4">
        <f t="shared" si="88"/>
        <v>-2.853475578852982E-2</v>
      </c>
      <c r="E1942" s="4">
        <f t="shared" si="87"/>
        <v>-6.6210714822165784E-2</v>
      </c>
    </row>
    <row r="1943" spans="1:5" x14ac:dyDescent="0.35">
      <c r="A1943" s="2">
        <v>43830</v>
      </c>
      <c r="B1943" s="48">
        <v>7193.5991210000002</v>
      </c>
      <c r="C1943" s="4">
        <f t="shared" si="89"/>
        <v>-1.3628967852769791E-2</v>
      </c>
      <c r="D1943" s="4">
        <f t="shared" si="88"/>
        <v>-2.296365636635922E-2</v>
      </c>
      <c r="E1943" s="4">
        <f t="shared" si="87"/>
        <v>-0.10324519528319709</v>
      </c>
    </row>
    <row r="1944" spans="1:5" x14ac:dyDescent="0.35">
      <c r="A1944" s="2">
        <v>43831</v>
      </c>
      <c r="B1944" s="48">
        <v>7200.1743159999996</v>
      </c>
      <c r="C1944" s="4">
        <f t="shared" si="89"/>
        <v>9.1403411413404356E-4</v>
      </c>
      <c r="D1944" s="4">
        <f t="shared" si="88"/>
        <v>-8.2699659044191964E-3</v>
      </c>
      <c r="E1944" s="4">
        <f t="shared" si="87"/>
        <v>-0.10828835774164169</v>
      </c>
    </row>
    <row r="1945" spans="1:5" x14ac:dyDescent="0.35">
      <c r="A1945" s="2">
        <v>43832</v>
      </c>
      <c r="B1945" s="48">
        <v>6985.4702150000003</v>
      </c>
      <c r="C1945" s="4">
        <f t="shared" si="89"/>
        <v>-2.9819292086149973E-2</v>
      </c>
      <c r="D1945" s="4">
        <f t="shared" si="88"/>
        <v>-3.7837581406384713E-2</v>
      </c>
      <c r="E1945" s="4">
        <f t="shared" si="87"/>
        <v>-0.14407240789296105</v>
      </c>
    </row>
    <row r="1946" spans="1:5" x14ac:dyDescent="0.35">
      <c r="A1946" s="2">
        <v>43833</v>
      </c>
      <c r="B1946" s="48">
        <v>7344.8842770000001</v>
      </c>
      <c r="C1946" s="4">
        <f t="shared" si="89"/>
        <v>5.1451663372384715E-2</v>
      </c>
      <c r="D1946" s="4">
        <f t="shared" si="88"/>
        <v>2.2918656571185525E-2</v>
      </c>
      <c r="E1946" s="4">
        <f t="shared" si="87"/>
        <v>-7.6768351058608797E-2</v>
      </c>
    </row>
    <row r="1947" spans="1:5" x14ac:dyDescent="0.35">
      <c r="A1947" s="2">
        <v>43834</v>
      </c>
      <c r="B1947" s="48">
        <v>7410.6567379999997</v>
      </c>
      <c r="C1947" s="4">
        <f t="shared" si="89"/>
        <v>8.9548668868699721E-3</v>
      </c>
      <c r="D1947" s="4">
        <f t="shared" si="88"/>
        <v>4.8089880572438348E-3</v>
      </c>
      <c r="E1947" s="4">
        <f t="shared" si="87"/>
        <v>-6.1269563333832155E-2</v>
      </c>
    </row>
    <row r="1948" spans="1:5" x14ac:dyDescent="0.35">
      <c r="A1948" s="2">
        <v>43835</v>
      </c>
      <c r="B1948" s="48">
        <v>7411.3173829999996</v>
      </c>
      <c r="C1948" s="4">
        <f t="shared" si="89"/>
        <v>8.914796938475078E-5</v>
      </c>
      <c r="D1948" s="4">
        <f t="shared" si="88"/>
        <v>-8.3517148220061399E-3</v>
      </c>
      <c r="E1948" s="4">
        <f t="shared" si="87"/>
        <v>-5.4546322423376647E-2</v>
      </c>
    </row>
    <row r="1949" spans="1:5" x14ac:dyDescent="0.35">
      <c r="A1949" s="2">
        <v>43836</v>
      </c>
      <c r="B1949" s="48">
        <v>7769.2192379999997</v>
      </c>
      <c r="C1949" s="4">
        <f t="shared" si="89"/>
        <v>4.8291260042506279E-2</v>
      </c>
      <c r="D1949" s="4">
        <f t="shared" si="88"/>
        <v>3.8715056657454894E-2</v>
      </c>
      <c r="E1949" s="4">
        <f t="shared" si="87"/>
        <v>1.3783546000551317E-2</v>
      </c>
    </row>
    <row r="1950" spans="1:5" x14ac:dyDescent="0.35">
      <c r="A1950" s="2">
        <v>43837</v>
      </c>
      <c r="B1950" s="48">
        <v>8163.6923829999996</v>
      </c>
      <c r="C1950" s="4">
        <f t="shared" si="89"/>
        <v>5.0773846498061603E-2</v>
      </c>
      <c r="D1950" s="4">
        <f t="shared" si="88"/>
        <v>8.8415958891174928E-2</v>
      </c>
      <c r="E1950" s="4">
        <f t="shared" si="87"/>
        <v>3.2326262727110144E-2</v>
      </c>
    </row>
    <row r="1951" spans="1:5" x14ac:dyDescent="0.35">
      <c r="A1951" s="2">
        <v>43838</v>
      </c>
      <c r="B1951" s="48">
        <v>8079.8627930000002</v>
      </c>
      <c r="C1951" s="4">
        <f t="shared" si="89"/>
        <v>-1.0268587554152053E-2</v>
      </c>
      <c r="D1951" s="4">
        <f t="shared" si="88"/>
        <v>9.9754767133276134E-2</v>
      </c>
      <c r="E1951" s="4">
        <f t="shared" si="87"/>
        <v>2.4099951894075655E-2</v>
      </c>
    </row>
    <row r="1952" spans="1:5" x14ac:dyDescent="0.35">
      <c r="A1952" s="2">
        <v>43839</v>
      </c>
      <c r="B1952" s="48">
        <v>7879.0712890000004</v>
      </c>
      <c r="C1952" s="4">
        <f t="shared" si="89"/>
        <v>-2.4850855657345572E-2</v>
      </c>
      <c r="D1952" s="4">
        <f t="shared" si="88"/>
        <v>9.149375794347514E-2</v>
      </c>
      <c r="E1952" s="4">
        <f t="shared" si="87"/>
        <v>-4.5345228579874219E-2</v>
      </c>
    </row>
    <row r="1953" spans="1:5" x14ac:dyDescent="0.35">
      <c r="A1953" s="2">
        <v>43840</v>
      </c>
      <c r="B1953" s="48">
        <v>8166.5541990000002</v>
      </c>
      <c r="C1953" s="4">
        <f t="shared" si="89"/>
        <v>3.648690301880575E-2</v>
      </c>
      <c r="D1953" s="4">
        <f t="shared" si="88"/>
        <v>0.13631968066706401</v>
      </c>
      <c r="E1953" s="4">
        <f t="shared" si="87"/>
        <v>-7.7802798375194993E-3</v>
      </c>
    </row>
    <row r="1954" spans="1:5" x14ac:dyDescent="0.35">
      <c r="A1954" s="2">
        <v>43841</v>
      </c>
      <c r="B1954" s="48">
        <v>8037.5375979999999</v>
      </c>
      <c r="C1954" s="4">
        <f t="shared" si="89"/>
        <v>-1.5798168708143545E-2</v>
      </c>
      <c r="D1954" s="4">
        <f t="shared" si="88"/>
        <v>0.11695971214801881</v>
      </c>
      <c r="E1954" s="4">
        <f t="shared" si="87"/>
        <v>7.2510640475655919E-3</v>
      </c>
    </row>
    <row r="1955" spans="1:5" x14ac:dyDescent="0.35">
      <c r="A1955" s="2">
        <v>43842</v>
      </c>
      <c r="B1955" s="48">
        <v>8192.4941409999992</v>
      </c>
      <c r="C1955" s="4">
        <f t="shared" si="89"/>
        <v>1.9279106456504547E-2</v>
      </c>
      <c r="D1955" s="4">
        <f t="shared" si="88"/>
        <v>0.13257323793396902</v>
      </c>
      <c r="E1955" s="4">
        <f t="shared" si="87"/>
        <v>2.4751840724476004E-2</v>
      </c>
    </row>
    <row r="1956" spans="1:5" x14ac:dyDescent="0.35">
      <c r="A1956" s="2">
        <v>43843</v>
      </c>
      <c r="B1956" s="48">
        <v>8144.1943359999996</v>
      </c>
      <c r="C1956" s="4">
        <f t="shared" si="89"/>
        <v>-5.8956166667583076E-3</v>
      </c>
      <c r="D1956" s="4">
        <f t="shared" si="88"/>
        <v>0.14662494368590551</v>
      </c>
      <c r="E1956" s="4">
        <f t="shared" si="87"/>
        <v>2.072147940137814E-2</v>
      </c>
    </row>
    <row r="1957" spans="1:5" x14ac:dyDescent="0.35">
      <c r="A1957" s="2">
        <v>43844</v>
      </c>
      <c r="B1957" s="48">
        <v>8827.7646480000003</v>
      </c>
      <c r="C1957" s="4">
        <f t="shared" si="89"/>
        <v>8.3933448024244406E-2</v>
      </c>
      <c r="D1957" s="4">
        <f t="shared" si="88"/>
        <v>0.22668060998049078</v>
      </c>
      <c r="E1957" s="4">
        <f t="shared" si="87"/>
        <v>9.8203704471376163E-2</v>
      </c>
    </row>
    <row r="1958" spans="1:5" x14ac:dyDescent="0.35">
      <c r="A1958" s="2">
        <v>43845</v>
      </c>
      <c r="B1958" s="48">
        <v>8807.0107420000004</v>
      </c>
      <c r="C1958" s="4">
        <f t="shared" si="89"/>
        <v>-2.3509808912612895E-3</v>
      </c>
      <c r="D1958" s="4">
        <f t="shared" si="88"/>
        <v>0.25506397118464297</v>
      </c>
      <c r="E1958" s="4">
        <f t="shared" si="87"/>
        <v>0.11607048116841301</v>
      </c>
    </row>
    <row r="1959" spans="1:5" x14ac:dyDescent="0.35">
      <c r="A1959" s="2">
        <v>43846</v>
      </c>
      <c r="B1959" s="48">
        <v>8723.7861329999996</v>
      </c>
      <c r="C1959" s="4">
        <f t="shared" si="89"/>
        <v>-9.4498134995009142E-3</v>
      </c>
      <c r="D1959" s="4">
        <f t="shared" si="88"/>
        <v>0.28772972271350128</v>
      </c>
      <c r="E1959" s="4">
        <f t="shared" si="87"/>
        <v>0.12585713141449839</v>
      </c>
    </row>
    <row r="1960" spans="1:5" x14ac:dyDescent="0.35">
      <c r="A1960" s="2">
        <v>43847</v>
      </c>
      <c r="B1960" s="48">
        <v>8929.0380860000005</v>
      </c>
      <c r="C1960" s="4">
        <f t="shared" si="89"/>
        <v>2.3527852456582066E-2</v>
      </c>
      <c r="D1960" s="4">
        <f t="shared" si="88"/>
        <v>0.21543856356137614</v>
      </c>
      <c r="E1960" s="4">
        <f t="shared" si="87"/>
        <v>0.14237857320406067</v>
      </c>
    </row>
    <row r="1961" spans="1:5" x14ac:dyDescent="0.35">
      <c r="A1961" s="2">
        <v>43848</v>
      </c>
      <c r="B1961" s="48">
        <v>8942.8085940000001</v>
      </c>
      <c r="C1961" s="4">
        <f t="shared" si="89"/>
        <v>1.5422162910907478E-3</v>
      </c>
      <c r="D1961" s="4">
        <f t="shared" si="88"/>
        <v>0.22714437761696826</v>
      </c>
      <c r="E1961" s="4">
        <f t="shared" ref="E1961:E2024" si="90">SUM(C1870:C1961)</f>
        <v>0.16004925029079864</v>
      </c>
    </row>
    <row r="1962" spans="1:5" x14ac:dyDescent="0.35">
      <c r="A1962" s="2">
        <v>43849</v>
      </c>
      <c r="B1962" s="48">
        <v>8706.2451170000004</v>
      </c>
      <c r="C1962" s="4">
        <f t="shared" si="89"/>
        <v>-2.6452928575337875E-2</v>
      </c>
      <c r="D1962" s="4">
        <f t="shared" si="88"/>
        <v>0.19847396835313569</v>
      </c>
      <c r="E1962" s="4">
        <f t="shared" si="90"/>
        <v>0.13167074446672</v>
      </c>
    </row>
    <row r="1963" spans="1:5" x14ac:dyDescent="0.35">
      <c r="A1963" s="2">
        <v>43850</v>
      </c>
      <c r="B1963" s="48">
        <v>8657.6425780000009</v>
      </c>
      <c r="C1963" s="4">
        <f t="shared" si="89"/>
        <v>-5.5824914583552099E-3</v>
      </c>
      <c r="D1963" s="4">
        <f t="shared" ref="D1963:D2026" si="91">SUM(C1934:C1963)</f>
        <v>0.19672281342482612</v>
      </c>
      <c r="E1963" s="4">
        <f t="shared" si="90"/>
        <v>9.6856756717372261E-2</v>
      </c>
    </row>
    <row r="1964" spans="1:5" x14ac:dyDescent="0.35">
      <c r="A1964" s="2">
        <v>43851</v>
      </c>
      <c r="B1964" s="48">
        <v>8745.8945309999999</v>
      </c>
      <c r="C1964" s="4">
        <f t="shared" si="89"/>
        <v>1.019353157685865E-2</v>
      </c>
      <c r="D1964" s="4">
        <f t="shared" si="91"/>
        <v>0.16235743735290342</v>
      </c>
      <c r="E1964" s="4">
        <f t="shared" si="90"/>
        <v>0.10441803673070049</v>
      </c>
    </row>
    <row r="1965" spans="1:5" x14ac:dyDescent="0.35">
      <c r="A1965" s="2">
        <v>43852</v>
      </c>
      <c r="B1965" s="48">
        <v>8680.8759769999997</v>
      </c>
      <c r="C1965" s="4">
        <f t="shared" si="89"/>
        <v>-7.4341799766211025E-3</v>
      </c>
      <c r="D1965" s="4">
        <f t="shared" si="91"/>
        <v>0.17568590183958188</v>
      </c>
      <c r="E1965" s="4">
        <f t="shared" si="90"/>
        <v>0.11706187540162605</v>
      </c>
    </row>
    <row r="1966" spans="1:5" x14ac:dyDescent="0.35">
      <c r="A1966" s="2">
        <v>43853</v>
      </c>
      <c r="B1966" s="48">
        <v>8406.515625</v>
      </c>
      <c r="C1966" s="4">
        <f t="shared" si="89"/>
        <v>-3.1605145923858102E-2</v>
      </c>
      <c r="D1966" s="4">
        <f t="shared" si="91"/>
        <v>0.14858019350544904</v>
      </c>
      <c r="E1966" s="4">
        <f t="shared" si="90"/>
        <v>0.15521620956016557</v>
      </c>
    </row>
    <row r="1967" spans="1:5" x14ac:dyDescent="0.35">
      <c r="A1967" s="2">
        <v>43854</v>
      </c>
      <c r="B1967" s="48">
        <v>8445.4345699999994</v>
      </c>
      <c r="C1967" s="4">
        <f t="shared" si="89"/>
        <v>4.6296166849746356E-3</v>
      </c>
      <c r="D1967" s="4">
        <f t="shared" si="91"/>
        <v>0.15967976669335449</v>
      </c>
      <c r="E1967" s="4">
        <f t="shared" si="90"/>
        <v>0.162664725772939</v>
      </c>
    </row>
    <row r="1968" spans="1:5" x14ac:dyDescent="0.35">
      <c r="A1968" s="2">
        <v>43855</v>
      </c>
      <c r="B1968" s="48">
        <v>8367.8476559999999</v>
      </c>
      <c r="C1968" s="4">
        <f t="shared" si="89"/>
        <v>-9.1868468528079061E-3</v>
      </c>
      <c r="D1968" s="4">
        <f t="shared" si="91"/>
        <v>0.15546724151610769</v>
      </c>
      <c r="E1968" s="4">
        <f t="shared" si="90"/>
        <v>-2.2855392720603218E-3</v>
      </c>
    </row>
    <row r="1969" spans="1:5" x14ac:dyDescent="0.35">
      <c r="A1969" s="2">
        <v>43856</v>
      </c>
      <c r="B1969" s="48">
        <v>8596.8300780000009</v>
      </c>
      <c r="C1969" s="4">
        <f t="shared" si="89"/>
        <v>2.7364554352971915E-2</v>
      </c>
      <c r="D1969" s="4">
        <f t="shared" si="91"/>
        <v>0.17576979607911147</v>
      </c>
      <c r="E1969" s="4">
        <f t="shared" si="90"/>
        <v>-4.2383481927969258E-2</v>
      </c>
    </row>
    <row r="1970" spans="1:5" x14ac:dyDescent="0.35">
      <c r="A1970" s="2">
        <v>43857</v>
      </c>
      <c r="B1970" s="48">
        <v>8909.8193360000005</v>
      </c>
      <c r="C1970" s="4">
        <f t="shared" si="89"/>
        <v>3.6407519418228951E-2</v>
      </c>
      <c r="D1970" s="4">
        <f t="shared" si="91"/>
        <v>0.20834994694576359</v>
      </c>
      <c r="E1970" s="4">
        <f t="shared" si="90"/>
        <v>-3.9155312997156133E-2</v>
      </c>
    </row>
    <row r="1971" spans="1:5" x14ac:dyDescent="0.35">
      <c r="A1971" s="2">
        <v>43858</v>
      </c>
      <c r="B1971" s="48">
        <v>9358.5898440000001</v>
      </c>
      <c r="C1971" s="4">
        <f t="shared" si="89"/>
        <v>5.03680816721781E-2</v>
      </c>
      <c r="D1971" s="4">
        <f t="shared" si="91"/>
        <v>0.24441593273460349</v>
      </c>
      <c r="E1971" s="4">
        <f t="shared" si="90"/>
        <v>4.2156574141080538E-2</v>
      </c>
    </row>
    <row r="1972" spans="1:5" x14ac:dyDescent="0.35">
      <c r="A1972" s="2">
        <v>43859</v>
      </c>
      <c r="B1972" s="48">
        <v>9316.6298829999996</v>
      </c>
      <c r="C1972" s="4">
        <f t="shared" si="89"/>
        <v>-4.4835773016489444E-3</v>
      </c>
      <c r="D1972" s="4">
        <f t="shared" si="91"/>
        <v>0.25740019583107054</v>
      </c>
      <c r="E1972" s="4">
        <f t="shared" si="90"/>
        <v>1.9140551822045326E-2</v>
      </c>
    </row>
    <row r="1973" spans="1:5" x14ac:dyDescent="0.35">
      <c r="A1973" s="2">
        <v>43860</v>
      </c>
      <c r="B1973" s="48">
        <v>9508.9931639999995</v>
      </c>
      <c r="C1973" s="4">
        <f t="shared" si="89"/>
        <v>2.0647303093042746E-2</v>
      </c>
      <c r="D1973" s="4">
        <f t="shared" si="91"/>
        <v>0.29167646677688308</v>
      </c>
      <c r="E1973" s="4">
        <f t="shared" si="90"/>
        <v>6.3331373619966658E-2</v>
      </c>
    </row>
    <row r="1974" spans="1:5" x14ac:dyDescent="0.35">
      <c r="A1974" s="2">
        <v>43861</v>
      </c>
      <c r="B1974" s="48">
        <v>9350.5292969999991</v>
      </c>
      <c r="C1974" s="4">
        <f t="shared" si="89"/>
        <v>-1.6664631498519489E-2</v>
      </c>
      <c r="D1974" s="4">
        <f t="shared" si="91"/>
        <v>0.27409780116422955</v>
      </c>
      <c r="E1974" s="4">
        <f t="shared" si="90"/>
        <v>4.7333892286941404E-2</v>
      </c>
    </row>
    <row r="1975" spans="1:5" x14ac:dyDescent="0.35">
      <c r="A1975" s="2">
        <v>43862</v>
      </c>
      <c r="B1975" s="48">
        <v>9392.875</v>
      </c>
      <c r="C1975" s="4">
        <f t="shared" si="89"/>
        <v>4.528695826190976E-3</v>
      </c>
      <c r="D1975" s="4">
        <f t="shared" si="91"/>
        <v>0.3084457890765705</v>
      </c>
      <c r="E1975" s="4">
        <f t="shared" si="90"/>
        <v>4.5175380890110861E-2</v>
      </c>
    </row>
    <row r="1976" spans="1:5" x14ac:dyDescent="0.35">
      <c r="A1976" s="2">
        <v>43863</v>
      </c>
      <c r="B1976" s="48">
        <v>9344.3652340000008</v>
      </c>
      <c r="C1976" s="4">
        <f t="shared" si="89"/>
        <v>-5.1645280066006105E-3</v>
      </c>
      <c r="D1976" s="4">
        <f t="shared" si="91"/>
        <v>0.25182959769758517</v>
      </c>
      <c r="E1976" s="4">
        <f t="shared" si="90"/>
        <v>3.3141987398302653E-2</v>
      </c>
    </row>
    <row r="1977" spans="1:5" x14ac:dyDescent="0.35">
      <c r="A1977" s="2">
        <v>43864</v>
      </c>
      <c r="B1977" s="48">
        <v>9293.5214840000008</v>
      </c>
      <c r="C1977" s="4">
        <f t="shared" si="89"/>
        <v>-5.441113304839762E-3</v>
      </c>
      <c r="D1977" s="4">
        <f t="shared" si="91"/>
        <v>0.23743361750587544</v>
      </c>
      <c r="E1977" s="4">
        <f t="shared" si="90"/>
        <v>3.7284357816557812E-2</v>
      </c>
    </row>
    <row r="1978" spans="1:5" x14ac:dyDescent="0.35">
      <c r="A1978" s="2">
        <v>43865</v>
      </c>
      <c r="B1978" s="48">
        <v>9180.9628909999992</v>
      </c>
      <c r="C1978" s="4">
        <f t="shared" si="89"/>
        <v>-1.2111511572205025E-2</v>
      </c>
      <c r="D1978" s="4">
        <f t="shared" si="91"/>
        <v>0.22523295796428566</v>
      </c>
      <c r="E1978" s="4">
        <f t="shared" si="90"/>
        <v>5.979450565437805E-3</v>
      </c>
    </row>
    <row r="1979" spans="1:5" x14ac:dyDescent="0.35">
      <c r="A1979" s="2">
        <v>43866</v>
      </c>
      <c r="B1979" s="48">
        <v>9613.4238280000009</v>
      </c>
      <c r="C1979" s="4">
        <f t="shared" si="89"/>
        <v>4.7104093779089196E-2</v>
      </c>
      <c r="D1979" s="4">
        <f t="shared" si="91"/>
        <v>0.22404579170086858</v>
      </c>
      <c r="E1979" s="4">
        <f t="shared" si="90"/>
        <v>6.0529400896248697E-2</v>
      </c>
    </row>
    <row r="1980" spans="1:5" x14ac:dyDescent="0.35">
      <c r="A1980" s="2">
        <v>43867</v>
      </c>
      <c r="B1980" s="48">
        <v>9729.8017579999996</v>
      </c>
      <c r="C1980" s="4">
        <f t="shared" si="89"/>
        <v>1.2105773352157456E-2</v>
      </c>
      <c r="D1980" s="4">
        <f t="shared" si="91"/>
        <v>0.18537771855496443</v>
      </c>
      <c r="E1980" s="4">
        <f t="shared" si="90"/>
        <v>7.0670765868934282E-2</v>
      </c>
    </row>
    <row r="1981" spans="1:5" x14ac:dyDescent="0.35">
      <c r="A1981" s="2">
        <v>43868</v>
      </c>
      <c r="B1981" s="48">
        <v>9795.9433590000008</v>
      </c>
      <c r="C1981" s="4">
        <f t="shared" si="89"/>
        <v>6.7978364457033091E-3</v>
      </c>
      <c r="D1981" s="4">
        <f t="shared" si="91"/>
        <v>0.20244414255481979</v>
      </c>
      <c r="E1981" s="4">
        <f t="shared" si="90"/>
        <v>8.7437575441776216E-2</v>
      </c>
    </row>
    <row r="1982" spans="1:5" x14ac:dyDescent="0.35">
      <c r="A1982" s="2">
        <v>43869</v>
      </c>
      <c r="B1982" s="48">
        <v>9865.1191409999992</v>
      </c>
      <c r="C1982" s="4">
        <f t="shared" si="89"/>
        <v>7.0616763965303253E-3</v>
      </c>
      <c r="D1982" s="4">
        <f t="shared" si="91"/>
        <v>0.23435667460869569</v>
      </c>
      <c r="E1982" s="4">
        <f t="shared" si="90"/>
        <v>0.14442399880132695</v>
      </c>
    </row>
    <row r="1983" spans="1:5" x14ac:dyDescent="0.35">
      <c r="A1983" s="2">
        <v>43870</v>
      </c>
      <c r="B1983" s="48">
        <v>10116.673828000001</v>
      </c>
      <c r="C1983" s="4">
        <f t="shared" si="89"/>
        <v>2.5499406890538756E-2</v>
      </c>
      <c r="D1983" s="4">
        <f t="shared" si="91"/>
        <v>0.2233691784804287</v>
      </c>
      <c r="E1983" s="4">
        <f t="shared" si="90"/>
        <v>0.16893518425658027</v>
      </c>
    </row>
    <row r="1984" spans="1:5" x14ac:dyDescent="0.35">
      <c r="A1984" s="2">
        <v>43871</v>
      </c>
      <c r="B1984" s="48">
        <v>9856.6113280000009</v>
      </c>
      <c r="C1984" s="4">
        <f t="shared" si="89"/>
        <v>-2.5706324472004161E-2</v>
      </c>
      <c r="D1984" s="4">
        <f t="shared" si="91"/>
        <v>0.21346102271656808</v>
      </c>
      <c r="E1984" s="4">
        <f t="shared" si="90"/>
        <v>0.115777553930837</v>
      </c>
    </row>
    <row r="1985" spans="1:5" x14ac:dyDescent="0.35">
      <c r="A1985" s="2">
        <v>43872</v>
      </c>
      <c r="B1985" s="48">
        <v>10208.236328000001</v>
      </c>
      <c r="C1985" s="4">
        <f t="shared" si="89"/>
        <v>3.567402510852058E-2</v>
      </c>
      <c r="D1985" s="4">
        <f t="shared" si="91"/>
        <v>0.22985594136858412</v>
      </c>
      <c r="E1985" s="4">
        <f t="shared" si="90"/>
        <v>0.18433075899349172</v>
      </c>
    </row>
    <row r="1986" spans="1:5" x14ac:dyDescent="0.35">
      <c r="A1986" s="2">
        <v>43873</v>
      </c>
      <c r="B1986" s="48">
        <v>10326.054688</v>
      </c>
      <c r="C1986" s="4">
        <f t="shared" si="89"/>
        <v>1.1541500041181152E-2</v>
      </c>
      <c r="D1986" s="4">
        <f t="shared" si="91"/>
        <v>0.24729305807652358</v>
      </c>
      <c r="E1986" s="4">
        <f t="shared" si="90"/>
        <v>0.18926396680018542</v>
      </c>
    </row>
    <row r="1987" spans="1:5" x14ac:dyDescent="0.35">
      <c r="A1987" s="2">
        <v>43874</v>
      </c>
      <c r="B1987" s="48">
        <v>10214.379883</v>
      </c>
      <c r="C1987" s="4">
        <f t="shared" si="89"/>
        <v>-1.0814857016957169E-2</v>
      </c>
      <c r="D1987" s="4">
        <f t="shared" si="91"/>
        <v>0.152544753035322</v>
      </c>
      <c r="E1987" s="4">
        <f t="shared" si="90"/>
        <v>0.17928845842301422</v>
      </c>
    </row>
    <row r="1988" spans="1:5" x14ac:dyDescent="0.35">
      <c r="A1988" s="2">
        <v>43875</v>
      </c>
      <c r="B1988" s="48">
        <v>10312.116211</v>
      </c>
      <c r="C1988" s="4">
        <f t="shared" si="89"/>
        <v>9.5685033374042217E-3</v>
      </c>
      <c r="D1988" s="4">
        <f t="shared" si="91"/>
        <v>0.16446423726398751</v>
      </c>
      <c r="E1988" s="4">
        <f t="shared" si="90"/>
        <v>0.20022900769824681</v>
      </c>
    </row>
    <row r="1989" spans="1:5" x14ac:dyDescent="0.35">
      <c r="A1989" s="2">
        <v>43876</v>
      </c>
      <c r="B1989" s="48">
        <v>9889.4248050000006</v>
      </c>
      <c r="C1989" s="4">
        <f t="shared" si="89"/>
        <v>-4.0989783023305359E-2</v>
      </c>
      <c r="D1989" s="4">
        <f t="shared" si="91"/>
        <v>0.13292426774018307</v>
      </c>
      <c r="E1989" s="4">
        <f t="shared" si="90"/>
        <v>0.18405550719997643</v>
      </c>
    </row>
    <row r="1990" spans="1:5" x14ac:dyDescent="0.35">
      <c r="A1990" s="2">
        <v>43877</v>
      </c>
      <c r="B1990" s="48">
        <v>9934.4335940000001</v>
      </c>
      <c r="C1990" s="4">
        <f t="shared" si="89"/>
        <v>4.5512039261619286E-3</v>
      </c>
      <c r="D1990" s="4">
        <f t="shared" si="91"/>
        <v>0.11394761920976293</v>
      </c>
      <c r="E1990" s="4">
        <f t="shared" si="90"/>
        <v>0.18168624385544951</v>
      </c>
    </row>
    <row r="1991" spans="1:5" x14ac:dyDescent="0.35">
      <c r="A1991" s="2">
        <v>43878</v>
      </c>
      <c r="B1991" s="48">
        <v>9690.1425780000009</v>
      </c>
      <c r="C1991" s="4">
        <f t="shared" si="89"/>
        <v>-2.4590331566315071E-2</v>
      </c>
      <c r="D1991" s="4">
        <f t="shared" si="91"/>
        <v>8.781507135235711E-2</v>
      </c>
      <c r="E1991" s="4">
        <f t="shared" si="90"/>
        <v>0.15391317278546368</v>
      </c>
    </row>
    <row r="1992" spans="1:5" x14ac:dyDescent="0.35">
      <c r="A1992" s="2">
        <v>43879</v>
      </c>
      <c r="B1992" s="48">
        <v>10141.996094</v>
      </c>
      <c r="C1992" s="4">
        <f t="shared" si="89"/>
        <v>4.6630223689986261E-2</v>
      </c>
      <c r="D1992" s="4">
        <f t="shared" si="91"/>
        <v>0.16089822361768125</v>
      </c>
      <c r="E1992" s="4">
        <f t="shared" si="90"/>
        <v>0.23186657410707268</v>
      </c>
    </row>
    <row r="1993" spans="1:5" x14ac:dyDescent="0.35">
      <c r="A1993" s="2">
        <v>43880</v>
      </c>
      <c r="B1993" s="48">
        <v>9633.3867190000001</v>
      </c>
      <c r="C1993" s="4">
        <f t="shared" si="89"/>
        <v>-5.014884351029214E-2</v>
      </c>
      <c r="D1993" s="4">
        <f t="shared" si="91"/>
        <v>0.11633187156574432</v>
      </c>
      <c r="E1993" s="4">
        <f t="shared" si="90"/>
        <v>0.19413042446110429</v>
      </c>
    </row>
    <row r="1994" spans="1:5" x14ac:dyDescent="0.35">
      <c r="A1994" s="2">
        <v>43881</v>
      </c>
      <c r="B1994" s="48">
        <v>9608.4755860000005</v>
      </c>
      <c r="C1994" s="4">
        <f t="shared" si="89"/>
        <v>-2.5859164307052707E-3</v>
      </c>
      <c r="D1994" s="4">
        <f t="shared" si="91"/>
        <v>0.1035524235581804</v>
      </c>
      <c r="E1994" s="4">
        <f t="shared" si="90"/>
        <v>0.2133424936773286</v>
      </c>
    </row>
    <row r="1995" spans="1:5" x14ac:dyDescent="0.35">
      <c r="A1995" s="2">
        <v>43882</v>
      </c>
      <c r="B1995" s="48">
        <v>9686.4414059999999</v>
      </c>
      <c r="C1995" s="4">
        <f t="shared" si="89"/>
        <v>8.11427570400447E-3</v>
      </c>
      <c r="D1995" s="4">
        <f t="shared" si="91"/>
        <v>0.11910087923880597</v>
      </c>
      <c r="E1995" s="4">
        <f t="shared" si="90"/>
        <v>0.26935825502233846</v>
      </c>
    </row>
    <row r="1996" spans="1:5" x14ac:dyDescent="0.35">
      <c r="A1996" s="2">
        <v>43883</v>
      </c>
      <c r="B1996" s="48">
        <v>9663.1816409999992</v>
      </c>
      <c r="C1996" s="4">
        <f t="shared" si="89"/>
        <v>-2.4012703969481519E-3</v>
      </c>
      <c r="D1996" s="4">
        <f t="shared" si="91"/>
        <v>0.14830475476571592</v>
      </c>
      <c r="E1996" s="4">
        <f t="shared" si="90"/>
        <v>0.31225119979663096</v>
      </c>
    </row>
    <row r="1997" spans="1:5" x14ac:dyDescent="0.35">
      <c r="A1997" s="2">
        <v>43884</v>
      </c>
      <c r="B1997" s="48">
        <v>9924.515625</v>
      </c>
      <c r="C1997" s="4">
        <f t="shared" si="89"/>
        <v>2.7044300077231798E-2</v>
      </c>
      <c r="D1997" s="4">
        <f t="shared" si="91"/>
        <v>0.17071943815797308</v>
      </c>
      <c r="E1997" s="4">
        <f t="shared" si="90"/>
        <v>0.32542334733391998</v>
      </c>
    </row>
    <row r="1998" spans="1:5" x14ac:dyDescent="0.35">
      <c r="A1998" s="2">
        <v>43885</v>
      </c>
      <c r="B1998" s="48">
        <v>9650.1748050000006</v>
      </c>
      <c r="C1998" s="4">
        <f t="shared" ref="C1998:C2061" si="92">+B1998/B1997-1</f>
        <v>-2.7642741506591073E-2</v>
      </c>
      <c r="D1998" s="4">
        <f t="shared" si="91"/>
        <v>0.15226354350418991</v>
      </c>
      <c r="E1998" s="4">
        <f t="shared" si="90"/>
        <v>0.34507575178928118</v>
      </c>
    </row>
    <row r="1999" spans="1:5" x14ac:dyDescent="0.35">
      <c r="A1999" s="2">
        <v>43886</v>
      </c>
      <c r="B1999" s="48">
        <v>9341.7050780000009</v>
      </c>
      <c r="C1999" s="4">
        <f t="shared" si="92"/>
        <v>-3.1965195784865341E-2</v>
      </c>
      <c r="D1999" s="4">
        <f t="shared" si="91"/>
        <v>9.2933793366352657E-2</v>
      </c>
      <c r="E1999" s="4">
        <f t="shared" si="90"/>
        <v>0.29917497800151294</v>
      </c>
    </row>
    <row r="2000" spans="1:5" x14ac:dyDescent="0.35">
      <c r="A2000" s="2">
        <v>43887</v>
      </c>
      <c r="B2000" s="48">
        <v>8820.5224610000005</v>
      </c>
      <c r="C2000" s="4">
        <f t="shared" si="92"/>
        <v>-5.5790951721158666E-2</v>
      </c>
      <c r="D2000" s="4">
        <f t="shared" si="91"/>
        <v>7.3532222696504057E-4</v>
      </c>
      <c r="E2000" s="4">
        <f t="shared" si="90"/>
        <v>0.23327544069646911</v>
      </c>
    </row>
    <row r="2001" spans="1:5" x14ac:dyDescent="0.35">
      <c r="A2001" s="2">
        <v>43888</v>
      </c>
      <c r="B2001" s="48">
        <v>8784.4941409999992</v>
      </c>
      <c r="C2001" s="4">
        <f t="shared" si="92"/>
        <v>-4.0846015821965898E-3</v>
      </c>
      <c r="D2001" s="4">
        <f t="shared" si="91"/>
        <v>-5.3717361027409649E-2</v>
      </c>
      <c r="E2001" s="4">
        <f t="shared" si="90"/>
        <v>0.18578873690586528</v>
      </c>
    </row>
    <row r="2002" spans="1:5" x14ac:dyDescent="0.35">
      <c r="A2002" s="2">
        <v>43889</v>
      </c>
      <c r="B2002" s="48">
        <v>8672.4550780000009</v>
      </c>
      <c r="C2002" s="4">
        <f t="shared" si="92"/>
        <v>-1.2754184953812753E-2</v>
      </c>
      <c r="D2002" s="4">
        <f t="shared" si="91"/>
        <v>-6.1987968679573457E-2</v>
      </c>
      <c r="E2002" s="4">
        <f t="shared" si="90"/>
        <v>0.18213713816377175</v>
      </c>
    </row>
    <row r="2003" spans="1:5" x14ac:dyDescent="0.35">
      <c r="A2003" s="2">
        <v>43890</v>
      </c>
      <c r="B2003" s="48">
        <v>8599.5087889999995</v>
      </c>
      <c r="C2003" s="4">
        <f t="shared" si="92"/>
        <v>-8.4112616720320998E-3</v>
      </c>
      <c r="D2003" s="4">
        <f t="shared" si="91"/>
        <v>-9.1046533444648303E-2</v>
      </c>
      <c r="E2003" s="4">
        <f t="shared" si="90"/>
        <v>0.13377767038053434</v>
      </c>
    </row>
    <row r="2004" spans="1:5" x14ac:dyDescent="0.35">
      <c r="A2004" s="2">
        <v>43891</v>
      </c>
      <c r="B2004" s="48">
        <v>8562.4541019999997</v>
      </c>
      <c r="C2004" s="4">
        <f t="shared" si="92"/>
        <v>-4.3089306504806579E-3</v>
      </c>
      <c r="D2004" s="4">
        <f t="shared" si="91"/>
        <v>-7.8690832596609472E-2</v>
      </c>
      <c r="E2004" s="4">
        <f t="shared" si="90"/>
        <v>0.15415727904045451</v>
      </c>
    </row>
    <row r="2005" spans="1:5" x14ac:dyDescent="0.35">
      <c r="A2005" s="2">
        <v>43892</v>
      </c>
      <c r="B2005" s="48">
        <v>8869.6699219999991</v>
      </c>
      <c r="C2005" s="4">
        <f t="shared" si="92"/>
        <v>3.5879412180234604E-2</v>
      </c>
      <c r="D2005" s="4">
        <f t="shared" si="91"/>
        <v>-4.7340116242565844E-2</v>
      </c>
      <c r="E2005" s="4">
        <f t="shared" si="90"/>
        <v>0.2092367584956295</v>
      </c>
    </row>
    <row r="2006" spans="1:5" x14ac:dyDescent="0.35">
      <c r="A2006" s="2">
        <v>43893</v>
      </c>
      <c r="B2006" s="48">
        <v>8787.7861329999996</v>
      </c>
      <c r="C2006" s="4">
        <f t="shared" si="92"/>
        <v>-9.2318868368368445E-3</v>
      </c>
      <c r="D2006" s="4">
        <f t="shared" si="91"/>
        <v>-5.1407475072802078E-2</v>
      </c>
      <c r="E2006" s="4">
        <f t="shared" si="90"/>
        <v>0.21378452800659864</v>
      </c>
    </row>
    <row r="2007" spans="1:5" x14ac:dyDescent="0.35">
      <c r="A2007" s="2">
        <v>43894</v>
      </c>
      <c r="B2007" s="48">
        <v>8755.2460940000001</v>
      </c>
      <c r="C2007" s="4">
        <f t="shared" si="92"/>
        <v>-3.7028710653078667E-3</v>
      </c>
      <c r="D2007" s="4">
        <f t="shared" si="91"/>
        <v>-4.9669232833270183E-2</v>
      </c>
      <c r="E2007" s="4">
        <f t="shared" si="90"/>
        <v>0.21033333352547523</v>
      </c>
    </row>
    <row r="2008" spans="1:5" x14ac:dyDescent="0.35">
      <c r="A2008" s="2">
        <v>43895</v>
      </c>
      <c r="B2008" s="48">
        <v>9078.7626949999994</v>
      </c>
      <c r="C2008" s="4">
        <f t="shared" si="92"/>
        <v>3.6951171620601908E-2</v>
      </c>
      <c r="D2008" s="4">
        <f t="shared" si="91"/>
        <v>-6.0654964046324977E-4</v>
      </c>
      <c r="E2008" s="4">
        <f t="shared" si="90"/>
        <v>0.25658907975126266</v>
      </c>
    </row>
    <row r="2009" spans="1:5" x14ac:dyDescent="0.35">
      <c r="A2009" s="2">
        <v>43896</v>
      </c>
      <c r="B2009" s="48">
        <v>9122.5458980000003</v>
      </c>
      <c r="C2009" s="4">
        <f t="shared" si="92"/>
        <v>4.8225958173919725E-3</v>
      </c>
      <c r="D2009" s="4">
        <f t="shared" si="91"/>
        <v>-4.2888047602160473E-2</v>
      </c>
      <c r="E2009" s="4">
        <f t="shared" si="90"/>
        <v>0.23434714016784297</v>
      </c>
    </row>
    <row r="2010" spans="1:5" x14ac:dyDescent="0.35">
      <c r="A2010" s="2">
        <v>43897</v>
      </c>
      <c r="B2010" s="48">
        <v>8909.9541019999997</v>
      </c>
      <c r="C2010" s="4">
        <f t="shared" si="92"/>
        <v>-2.3303998508421686E-2</v>
      </c>
      <c r="D2010" s="4">
        <f t="shared" si="91"/>
        <v>-7.8297819462739615E-2</v>
      </c>
      <c r="E2010" s="4">
        <f t="shared" si="90"/>
        <v>0.19779329081078656</v>
      </c>
    </row>
    <row r="2011" spans="1:5" x14ac:dyDescent="0.35">
      <c r="A2011" s="2">
        <v>43898</v>
      </c>
      <c r="B2011" s="48">
        <v>8108.1162109999996</v>
      </c>
      <c r="C2011" s="4">
        <f t="shared" si="92"/>
        <v>-8.9993492875570791E-2</v>
      </c>
      <c r="D2011" s="4">
        <f t="shared" si="91"/>
        <v>-0.17508914878401372</v>
      </c>
      <c r="E2011" s="4">
        <f t="shared" si="90"/>
        <v>0.10657530937217052</v>
      </c>
    </row>
    <row r="2012" spans="1:5" x14ac:dyDescent="0.35">
      <c r="A2012" s="2">
        <v>43899</v>
      </c>
      <c r="B2012" s="48">
        <v>7923.6445309999999</v>
      </c>
      <c r="C2012" s="4">
        <f t="shared" si="92"/>
        <v>-2.2751484463152338E-2</v>
      </c>
      <c r="D2012" s="4">
        <f t="shared" si="91"/>
        <v>-0.20490230964369638</v>
      </c>
      <c r="E2012" s="4">
        <f t="shared" si="90"/>
        <v>8.2750880644676617E-2</v>
      </c>
    </row>
    <row r="2013" spans="1:5" x14ac:dyDescent="0.35">
      <c r="A2013" s="2">
        <v>43900</v>
      </c>
      <c r="B2013" s="48">
        <v>7909.7294920000004</v>
      </c>
      <c r="C2013" s="4">
        <f t="shared" si="92"/>
        <v>-1.7561412485831429E-3</v>
      </c>
      <c r="D2013" s="4">
        <f t="shared" si="91"/>
        <v>-0.23215785778281828</v>
      </c>
      <c r="E2013" s="4">
        <f t="shared" si="90"/>
        <v>0.10260213519234673</v>
      </c>
    </row>
    <row r="2014" spans="1:5" x14ac:dyDescent="0.35">
      <c r="A2014" s="2">
        <v>43901</v>
      </c>
      <c r="B2014" s="48">
        <v>7911.4301759999998</v>
      </c>
      <c r="C2014" s="4">
        <f t="shared" si="92"/>
        <v>2.1501165137438605E-4</v>
      </c>
      <c r="D2014" s="4">
        <f t="shared" si="91"/>
        <v>-0.20623652165943973</v>
      </c>
      <c r="E2014" s="4">
        <f t="shared" si="90"/>
        <v>0.1194069933112657</v>
      </c>
    </row>
    <row r="2015" spans="1:5" x14ac:dyDescent="0.35">
      <c r="A2015" s="2">
        <v>43902</v>
      </c>
      <c r="B2015" s="48">
        <v>4970.7880859999996</v>
      </c>
      <c r="C2015" s="4">
        <f t="shared" si="92"/>
        <v>-0.37169538561064341</v>
      </c>
      <c r="D2015" s="4">
        <f t="shared" si="91"/>
        <v>-0.61360593237860372</v>
      </c>
      <c r="E2015" s="4">
        <f t="shared" si="90"/>
        <v>-0.24394937259459459</v>
      </c>
    </row>
    <row r="2016" spans="1:5" x14ac:dyDescent="0.35">
      <c r="A2016" s="2">
        <v>43903</v>
      </c>
      <c r="B2016" s="48">
        <v>5563.7070309999999</v>
      </c>
      <c r="C2016" s="4">
        <f t="shared" si="92"/>
        <v>0.11928067234850137</v>
      </c>
      <c r="D2016" s="4">
        <f t="shared" si="91"/>
        <v>-0.50586676007128351</v>
      </c>
      <c r="E2016" s="4">
        <f t="shared" si="90"/>
        <v>-0.12823050005699488</v>
      </c>
    </row>
    <row r="2017" spans="1:5" x14ac:dyDescent="0.35">
      <c r="A2017" s="2">
        <v>43904</v>
      </c>
      <c r="B2017" s="48">
        <v>5200.3662109999996</v>
      </c>
      <c r="C2017" s="4">
        <f t="shared" si="92"/>
        <v>-6.5305527047978762E-2</v>
      </c>
      <c r="D2017" s="4">
        <f t="shared" si="91"/>
        <v>-0.5603574301023051</v>
      </c>
      <c r="E2017" s="4">
        <f t="shared" si="90"/>
        <v>-0.19720160777552798</v>
      </c>
    </row>
    <row r="2018" spans="1:5" x14ac:dyDescent="0.35">
      <c r="A2018" s="2">
        <v>43905</v>
      </c>
      <c r="B2018" s="48">
        <v>5392.3149409999996</v>
      </c>
      <c r="C2018" s="4">
        <f t="shared" si="92"/>
        <v>3.6910617870330675E-2</v>
      </c>
      <c r="D2018" s="4">
        <f t="shared" si="91"/>
        <v>-0.53301531556937864</v>
      </c>
      <c r="E2018" s="4">
        <f t="shared" si="90"/>
        <v>-0.14034366748650251</v>
      </c>
    </row>
    <row r="2019" spans="1:5" x14ac:dyDescent="0.35">
      <c r="A2019" s="2">
        <v>43906</v>
      </c>
      <c r="B2019" s="48">
        <v>5014.4799800000001</v>
      </c>
      <c r="C2019" s="4">
        <f t="shared" si="92"/>
        <v>-7.0069156778504227E-2</v>
      </c>
      <c r="D2019" s="4">
        <f t="shared" si="91"/>
        <v>-0.56209468932457751</v>
      </c>
      <c r="E2019" s="4">
        <f t="shared" si="90"/>
        <v>-0.21429060599466587</v>
      </c>
    </row>
    <row r="2020" spans="1:5" x14ac:dyDescent="0.35">
      <c r="A2020" s="2">
        <v>43907</v>
      </c>
      <c r="B2020" s="48">
        <v>5225.6293949999999</v>
      </c>
      <c r="C2020" s="4">
        <f t="shared" si="92"/>
        <v>4.2107938578308968E-2</v>
      </c>
      <c r="D2020" s="4">
        <f t="shared" si="91"/>
        <v>-0.52453795467243047</v>
      </c>
      <c r="E2020" s="4">
        <f t="shared" si="90"/>
        <v>-0.14144832532094342</v>
      </c>
    </row>
    <row r="2021" spans="1:5" x14ac:dyDescent="0.35">
      <c r="A2021" s="2">
        <v>43908</v>
      </c>
      <c r="B2021" s="48">
        <v>5238.4384769999997</v>
      </c>
      <c r="C2021" s="4">
        <f t="shared" si="92"/>
        <v>2.4512036793606917E-3</v>
      </c>
      <c r="D2021" s="4">
        <f t="shared" si="91"/>
        <v>-0.49749641942675471</v>
      </c>
      <c r="E2021" s="4">
        <f t="shared" si="90"/>
        <v>-9.6881556613223507E-2</v>
      </c>
    </row>
    <row r="2022" spans="1:5" x14ac:dyDescent="0.35">
      <c r="A2022" s="2">
        <v>43909</v>
      </c>
      <c r="B2022" s="48">
        <v>6191.1928710000002</v>
      </c>
      <c r="C2022" s="4">
        <f t="shared" si="92"/>
        <v>0.18187755724977661</v>
      </c>
      <c r="D2022" s="4">
        <f t="shared" si="91"/>
        <v>-0.36224908586696436</v>
      </c>
      <c r="E2022" s="4">
        <f t="shared" si="90"/>
        <v>-1.0823010972154101E-2</v>
      </c>
    </row>
    <row r="2023" spans="1:5" x14ac:dyDescent="0.35">
      <c r="A2023" s="2">
        <v>43910</v>
      </c>
      <c r="B2023" s="48">
        <v>6198.7783200000003</v>
      </c>
      <c r="C2023" s="4">
        <f t="shared" si="92"/>
        <v>1.2251999183439111E-3</v>
      </c>
      <c r="D2023" s="4">
        <f t="shared" si="91"/>
        <v>-0.31087504243832831</v>
      </c>
      <c r="E2023" s="4">
        <f t="shared" si="90"/>
        <v>5.6578671069118514E-4</v>
      </c>
    </row>
    <row r="2024" spans="1:5" x14ac:dyDescent="0.35">
      <c r="A2024" s="2">
        <v>43911</v>
      </c>
      <c r="B2024" s="48">
        <v>6185.0664059999999</v>
      </c>
      <c r="C2024" s="4">
        <f t="shared" si="92"/>
        <v>-2.212034903032345E-3</v>
      </c>
      <c r="D2024" s="4">
        <f t="shared" si="91"/>
        <v>-0.31050116091065538</v>
      </c>
      <c r="E2024" s="4">
        <f t="shared" si="90"/>
        <v>-3.8637288808358594E-3</v>
      </c>
    </row>
    <row r="2025" spans="1:5" x14ac:dyDescent="0.35">
      <c r="A2025" s="2">
        <v>43912</v>
      </c>
      <c r="B2025" s="48">
        <v>5830.2548829999996</v>
      </c>
      <c r="C2025" s="4">
        <f t="shared" si="92"/>
        <v>-5.7365838894761989E-2</v>
      </c>
      <c r="D2025" s="4">
        <f t="shared" si="91"/>
        <v>-0.37598127550942184</v>
      </c>
      <c r="E2025" s="4">
        <f t="shared" ref="E2025:E2088" si="93">SUM(C1934:C2025)</f>
        <v>-5.7398231245552211E-2</v>
      </c>
    </row>
    <row r="2026" spans="1:5" x14ac:dyDescent="0.35">
      <c r="A2026" s="2">
        <v>43913</v>
      </c>
      <c r="B2026" s="48">
        <v>6416.3149409999996</v>
      </c>
      <c r="C2026" s="4">
        <f t="shared" si="92"/>
        <v>0.10052048662723956</v>
      </c>
      <c r="D2026" s="4">
        <f t="shared" si="91"/>
        <v>-0.27305951848523413</v>
      </c>
      <c r="E2026" s="4">
        <f t="shared" si="93"/>
        <v>-1.4366522670939963E-3</v>
      </c>
    </row>
    <row r="2027" spans="1:5" x14ac:dyDescent="0.35">
      <c r="A2027" s="2">
        <v>43914</v>
      </c>
      <c r="B2027" s="48">
        <v>6734.8037109999996</v>
      </c>
      <c r="C2027" s="4">
        <f t="shared" si="92"/>
        <v>4.9637334346677608E-2</v>
      </c>
      <c r="D2027" s="4">
        <f t="shared" ref="D2027:D2090" si="94">SUM(C1998:C2027)</f>
        <v>-0.25046648421578832</v>
      </c>
      <c r="E2027" s="4">
        <f t="shared" si="93"/>
        <v>6.8963326542883174E-2</v>
      </c>
    </row>
    <row r="2028" spans="1:5" x14ac:dyDescent="0.35">
      <c r="A2028" s="2">
        <v>43915</v>
      </c>
      <c r="B2028" s="48">
        <v>6681.0629879999997</v>
      </c>
      <c r="C2028" s="4">
        <f t="shared" si="92"/>
        <v>-7.9795529767593409E-3</v>
      </c>
      <c r="D2028" s="4">
        <f t="shared" si="94"/>
        <v>-0.23080329568595659</v>
      </c>
      <c r="E2028" s="4">
        <f t="shared" si="93"/>
        <v>6.5483211155849097E-2</v>
      </c>
    </row>
    <row r="2029" spans="1:5" x14ac:dyDescent="0.35">
      <c r="A2029" s="2">
        <v>43916</v>
      </c>
      <c r="B2029" s="48">
        <v>6716.4404299999997</v>
      </c>
      <c r="C2029" s="4">
        <f t="shared" si="92"/>
        <v>5.2951816295614407E-3</v>
      </c>
      <c r="D2029" s="4">
        <f t="shared" si="94"/>
        <v>-0.19354291827152981</v>
      </c>
      <c r="E2029" s="4">
        <f t="shared" si="93"/>
        <v>7.7248349288341345E-2</v>
      </c>
    </row>
    <row r="2030" spans="1:5" x14ac:dyDescent="0.35">
      <c r="A2030" s="2">
        <v>43917</v>
      </c>
      <c r="B2030" s="48">
        <v>6469.7983400000003</v>
      </c>
      <c r="C2030" s="4">
        <f t="shared" si="92"/>
        <v>-3.6722143607249902E-2</v>
      </c>
      <c r="D2030" s="4">
        <f t="shared" si="94"/>
        <v>-0.17447411015762104</v>
      </c>
      <c r="E2030" s="4">
        <f t="shared" si="93"/>
        <v>4.5500527356652554E-2</v>
      </c>
    </row>
    <row r="2031" spans="1:5" x14ac:dyDescent="0.35">
      <c r="A2031" s="2">
        <v>43918</v>
      </c>
      <c r="B2031" s="48">
        <v>6242.1938479999999</v>
      </c>
      <c r="C2031" s="4">
        <f t="shared" si="92"/>
        <v>-3.5179534204770935E-2</v>
      </c>
      <c r="D2031" s="4">
        <f t="shared" si="94"/>
        <v>-0.20556904278019539</v>
      </c>
      <c r="E2031" s="4">
        <f t="shared" si="93"/>
        <v>3.258993361913487E-3</v>
      </c>
    </row>
    <row r="2032" spans="1:5" x14ac:dyDescent="0.35">
      <c r="A2032" s="2">
        <v>43919</v>
      </c>
      <c r="B2032" s="48">
        <v>5922.0429690000001</v>
      </c>
      <c r="C2032" s="4">
        <f t="shared" si="92"/>
        <v>-5.1288198796097362E-2</v>
      </c>
      <c r="D2032" s="4">
        <f t="shared" si="94"/>
        <v>-0.24410305662248</v>
      </c>
      <c r="E2032" s="4">
        <f t="shared" si="93"/>
        <v>-5.1856573985760712E-2</v>
      </c>
    </row>
    <row r="2033" spans="1:5" x14ac:dyDescent="0.35">
      <c r="A2033" s="2">
        <v>43920</v>
      </c>
      <c r="B2033" s="48">
        <v>6429.841797</v>
      </c>
      <c r="C2033" s="4">
        <f t="shared" si="92"/>
        <v>8.5747238015354554E-2</v>
      </c>
      <c r="D2033" s="4">
        <f t="shared" si="94"/>
        <v>-0.14994455693509334</v>
      </c>
      <c r="E2033" s="4">
        <f t="shared" si="93"/>
        <v>1.9588568146255647E-2</v>
      </c>
    </row>
    <row r="2034" spans="1:5" x14ac:dyDescent="0.35">
      <c r="A2034" s="2">
        <v>43921</v>
      </c>
      <c r="B2034" s="48">
        <v>6438.6445309999999</v>
      </c>
      <c r="C2034" s="4">
        <f t="shared" si="92"/>
        <v>1.3690436371400772E-3</v>
      </c>
      <c r="D2034" s="4">
        <f t="shared" si="94"/>
        <v>-0.14426658264747261</v>
      </c>
      <c r="E2034" s="4">
        <f t="shared" si="93"/>
        <v>3.8425452181511721E-2</v>
      </c>
    </row>
    <row r="2035" spans="1:5" x14ac:dyDescent="0.35">
      <c r="A2035" s="2">
        <v>43922</v>
      </c>
      <c r="B2035" s="48">
        <v>6606.7763670000004</v>
      </c>
      <c r="C2035" s="4">
        <f t="shared" si="92"/>
        <v>2.6112924108560476E-2</v>
      </c>
      <c r="D2035" s="4">
        <f t="shared" si="94"/>
        <v>-0.15403307071914674</v>
      </c>
      <c r="E2035" s="4">
        <f t="shared" si="93"/>
        <v>7.8167344142841988E-2</v>
      </c>
    </row>
    <row r="2036" spans="1:5" x14ac:dyDescent="0.35">
      <c r="A2036" s="2">
        <v>43923</v>
      </c>
      <c r="B2036" s="48">
        <v>6793.6245120000003</v>
      </c>
      <c r="C2036" s="4">
        <f t="shared" si="92"/>
        <v>2.8281287971738012E-2</v>
      </c>
      <c r="D2036" s="4">
        <f t="shared" si="94"/>
        <v>-0.11651989591057188</v>
      </c>
      <c r="E2036" s="4">
        <f t="shared" si="93"/>
        <v>0.10553459800044596</v>
      </c>
    </row>
    <row r="2037" spans="1:5" x14ac:dyDescent="0.35">
      <c r="A2037" s="2">
        <v>43924</v>
      </c>
      <c r="B2037" s="48">
        <v>6733.3872069999998</v>
      </c>
      <c r="C2037" s="4">
        <f t="shared" si="92"/>
        <v>-8.8667404113370596E-3</v>
      </c>
      <c r="D2037" s="4">
        <f t="shared" si="94"/>
        <v>-0.12168376525660107</v>
      </c>
      <c r="E2037" s="4">
        <f t="shared" si="93"/>
        <v>0.12648714967525887</v>
      </c>
    </row>
    <row r="2038" spans="1:5" x14ac:dyDescent="0.35">
      <c r="A2038" s="2">
        <v>43925</v>
      </c>
      <c r="B2038" s="48">
        <v>6867.5273440000001</v>
      </c>
      <c r="C2038" s="4">
        <f t="shared" si="92"/>
        <v>1.9921643130896838E-2</v>
      </c>
      <c r="D2038" s="4">
        <f t="shared" si="94"/>
        <v>-0.13871329374630614</v>
      </c>
      <c r="E2038" s="4">
        <f t="shared" si="93"/>
        <v>9.4957129433770993E-2</v>
      </c>
    </row>
    <row r="2039" spans="1:5" x14ac:dyDescent="0.35">
      <c r="A2039" s="2">
        <v>43926</v>
      </c>
      <c r="B2039" s="48">
        <v>6791.1293949999999</v>
      </c>
      <c r="C2039" s="4">
        <f t="shared" si="92"/>
        <v>-1.1124520540387373E-2</v>
      </c>
      <c r="D2039" s="4">
        <f t="shared" si="94"/>
        <v>-0.15466041010408549</v>
      </c>
      <c r="E2039" s="4">
        <f t="shared" si="93"/>
        <v>7.4877742006513648E-2</v>
      </c>
    </row>
    <row r="2040" spans="1:5" x14ac:dyDescent="0.35">
      <c r="A2040" s="2">
        <v>43927</v>
      </c>
      <c r="B2040" s="48">
        <v>7271.78125</v>
      </c>
      <c r="C2040" s="4">
        <f t="shared" si="92"/>
        <v>7.0776424220967193E-2</v>
      </c>
      <c r="D2040" s="4">
        <f t="shared" si="94"/>
        <v>-6.0579987374696609E-2</v>
      </c>
      <c r="E2040" s="4">
        <f t="shared" si="93"/>
        <v>0.14556501825809609</v>
      </c>
    </row>
    <row r="2041" spans="1:5" x14ac:dyDescent="0.35">
      <c r="A2041" s="2">
        <v>43928</v>
      </c>
      <c r="B2041" s="48">
        <v>7176.4145509999998</v>
      </c>
      <c r="C2041" s="4">
        <f t="shared" si="92"/>
        <v>-1.3114627038595228E-2</v>
      </c>
      <c r="D2041" s="4">
        <f t="shared" si="94"/>
        <v>1.6298878462278954E-2</v>
      </c>
      <c r="E2041" s="4">
        <f t="shared" si="93"/>
        <v>8.4159131176994584E-2</v>
      </c>
    </row>
    <row r="2042" spans="1:5" x14ac:dyDescent="0.35">
      <c r="A2042" s="2">
        <v>43929</v>
      </c>
      <c r="B2042" s="48">
        <v>7334.0986329999996</v>
      </c>
      <c r="C2042" s="4">
        <f t="shared" si="92"/>
        <v>2.1972543653853815E-2</v>
      </c>
      <c r="D2042" s="4">
        <f t="shared" si="94"/>
        <v>6.1022906579285108E-2</v>
      </c>
      <c r="E2042" s="4">
        <f t="shared" si="93"/>
        <v>5.5357828332786796E-2</v>
      </c>
    </row>
    <row r="2043" spans="1:5" x14ac:dyDescent="0.35">
      <c r="A2043" s="2">
        <v>43930</v>
      </c>
      <c r="B2043" s="48">
        <v>7302.0893550000001</v>
      </c>
      <c r="C2043" s="4">
        <f t="shared" si="92"/>
        <v>-4.364446076028039E-3</v>
      </c>
      <c r="D2043" s="4">
        <f t="shared" si="94"/>
        <v>5.8414601751840212E-2</v>
      </c>
      <c r="E2043" s="4">
        <f t="shared" si="93"/>
        <v>6.126196981091081E-2</v>
      </c>
    </row>
    <row r="2044" spans="1:5" x14ac:dyDescent="0.35">
      <c r="A2044" s="2">
        <v>43931</v>
      </c>
      <c r="B2044" s="48">
        <v>6865.4931640000004</v>
      </c>
      <c r="C2044" s="4">
        <f t="shared" si="92"/>
        <v>-5.9790584553864212E-2</v>
      </c>
      <c r="D2044" s="4">
        <f t="shared" si="94"/>
        <v>-1.5909944533983866E-3</v>
      </c>
      <c r="E2044" s="4">
        <f t="shared" si="93"/>
        <v>2.632224091439217E-2</v>
      </c>
    </row>
    <row r="2045" spans="1:5" x14ac:dyDescent="0.35">
      <c r="A2045" s="2">
        <v>43932</v>
      </c>
      <c r="B2045" s="48">
        <v>6859.0830079999996</v>
      </c>
      <c r="C2045" s="4">
        <f t="shared" si="92"/>
        <v>-9.336774280999105E-4</v>
      </c>
      <c r="D2045" s="4">
        <f t="shared" si="94"/>
        <v>0.36917071372914512</v>
      </c>
      <c r="E2045" s="4">
        <f t="shared" si="93"/>
        <v>-1.109833953251349E-2</v>
      </c>
    </row>
    <row r="2046" spans="1:5" x14ac:dyDescent="0.35">
      <c r="A2046" s="2">
        <v>43933</v>
      </c>
      <c r="B2046" s="48">
        <v>6971.091797</v>
      </c>
      <c r="C2046" s="4">
        <f t="shared" si="92"/>
        <v>1.632999467557994E-2</v>
      </c>
      <c r="D2046" s="4">
        <f t="shared" si="94"/>
        <v>0.26622003605622369</v>
      </c>
      <c r="E2046" s="4">
        <f t="shared" si="93"/>
        <v>2.1029823851209994E-2</v>
      </c>
    </row>
    <row r="2047" spans="1:5" x14ac:dyDescent="0.35">
      <c r="A2047" s="2">
        <v>43934</v>
      </c>
      <c r="B2047" s="48">
        <v>6845.0375979999999</v>
      </c>
      <c r="C2047" s="4">
        <f t="shared" si="92"/>
        <v>-1.8082418460512506E-2</v>
      </c>
      <c r="D2047" s="4">
        <f t="shared" si="94"/>
        <v>0.31344314464368994</v>
      </c>
      <c r="E2047" s="4">
        <f t="shared" si="93"/>
        <v>-1.6331701065807058E-2</v>
      </c>
    </row>
    <row r="2048" spans="1:5" x14ac:dyDescent="0.35">
      <c r="A2048" s="2">
        <v>43935</v>
      </c>
      <c r="B2048" s="48">
        <v>6842.4277339999999</v>
      </c>
      <c r="C2048" s="4">
        <f t="shared" si="92"/>
        <v>-3.8127825634770574E-4</v>
      </c>
      <c r="D2048" s="4">
        <f t="shared" si="94"/>
        <v>0.27615124851701156</v>
      </c>
      <c r="E2048" s="4">
        <f t="shared" si="93"/>
        <v>-1.0817362655396456E-2</v>
      </c>
    </row>
    <row r="2049" spans="1:5" x14ac:dyDescent="0.35">
      <c r="A2049" s="2">
        <v>43936</v>
      </c>
      <c r="B2049" s="48">
        <v>6642.1098629999997</v>
      </c>
      <c r="C2049" s="4">
        <f t="shared" si="92"/>
        <v>-2.9275847518947296E-2</v>
      </c>
      <c r="D2049" s="4">
        <f t="shared" si="94"/>
        <v>0.31694455777656849</v>
      </c>
      <c r="E2049" s="4">
        <f t="shared" si="93"/>
        <v>-0.12402665819858816</v>
      </c>
    </row>
    <row r="2050" spans="1:5" x14ac:dyDescent="0.35">
      <c r="A2050" s="2">
        <v>43937</v>
      </c>
      <c r="B2050" s="48">
        <v>7116.8041990000002</v>
      </c>
      <c r="C2050" s="4">
        <f t="shared" si="92"/>
        <v>7.1467402044084638E-2</v>
      </c>
      <c r="D2050" s="4">
        <f t="shared" si="94"/>
        <v>0.34630402124234416</v>
      </c>
      <c r="E2050" s="4">
        <f t="shared" si="93"/>
        <v>-5.020827526324223E-2</v>
      </c>
    </row>
    <row r="2051" spans="1:5" x14ac:dyDescent="0.35">
      <c r="A2051" s="2">
        <v>43938</v>
      </c>
      <c r="B2051" s="48">
        <v>7096.1845700000003</v>
      </c>
      <c r="C2051" s="4">
        <f t="shared" si="92"/>
        <v>-2.8973157646935421E-3</v>
      </c>
      <c r="D2051" s="4">
        <f t="shared" si="94"/>
        <v>0.34095550179828993</v>
      </c>
      <c r="E2051" s="4">
        <f t="shared" si="93"/>
        <v>-4.3655777528434858E-2</v>
      </c>
    </row>
    <row r="2052" spans="1:5" x14ac:dyDescent="0.35">
      <c r="A2052" s="2">
        <v>43939</v>
      </c>
      <c r="B2052" s="48">
        <v>7257.6650390000004</v>
      </c>
      <c r="C2052" s="4">
        <f t="shared" si="92"/>
        <v>2.275595672675701E-2</v>
      </c>
      <c r="D2052" s="4">
        <f t="shared" si="94"/>
        <v>0.18183390127527033</v>
      </c>
      <c r="E2052" s="4">
        <f t="shared" si="93"/>
        <v>-4.4427673258259914E-2</v>
      </c>
    </row>
    <row r="2053" spans="1:5" x14ac:dyDescent="0.35">
      <c r="A2053" s="2">
        <v>43940</v>
      </c>
      <c r="B2053" s="48">
        <v>7189.4248049999997</v>
      </c>
      <c r="C2053" s="4">
        <f t="shared" si="92"/>
        <v>-9.4025053007135151E-3</v>
      </c>
      <c r="D2053" s="4">
        <f t="shared" si="94"/>
        <v>0.1712061960562129</v>
      </c>
      <c r="E2053" s="4">
        <f t="shared" si="93"/>
        <v>-5.5372394850064177E-2</v>
      </c>
    </row>
    <row r="2054" spans="1:5" x14ac:dyDescent="0.35">
      <c r="A2054" s="2">
        <v>43941</v>
      </c>
      <c r="B2054" s="48">
        <v>6881.9584960000002</v>
      </c>
      <c r="C2054" s="4">
        <f t="shared" si="92"/>
        <v>-4.2766468436552407E-2</v>
      </c>
      <c r="D2054" s="4">
        <f t="shared" si="94"/>
        <v>0.13065176252269284</v>
      </c>
      <c r="E2054" s="4">
        <f t="shared" si="93"/>
        <v>-7.1685934711278709E-2</v>
      </c>
    </row>
    <row r="2055" spans="1:5" x14ac:dyDescent="0.35">
      <c r="A2055" s="2">
        <v>43942</v>
      </c>
      <c r="B2055" s="48">
        <v>6880.3232420000004</v>
      </c>
      <c r="C2055" s="4">
        <f t="shared" si="92"/>
        <v>-2.3761462684646073E-4</v>
      </c>
      <c r="D2055" s="4">
        <f t="shared" si="94"/>
        <v>0.18777998679060837</v>
      </c>
      <c r="E2055" s="4">
        <f t="shared" si="93"/>
        <v>-6.634105787976996E-2</v>
      </c>
    </row>
    <row r="2056" spans="1:5" x14ac:dyDescent="0.35">
      <c r="A2056" s="2">
        <v>43943</v>
      </c>
      <c r="B2056" s="48">
        <v>7117.2075199999999</v>
      </c>
      <c r="C2056" s="4">
        <f t="shared" si="92"/>
        <v>3.4429236776837957E-2</v>
      </c>
      <c r="D2056" s="4">
        <f t="shared" si="94"/>
        <v>0.12168873694020677</v>
      </c>
      <c r="E2056" s="4">
        <f t="shared" si="93"/>
        <v>-4.2105352679790653E-2</v>
      </c>
    </row>
    <row r="2057" spans="1:5" x14ac:dyDescent="0.35">
      <c r="A2057" s="2">
        <v>43944</v>
      </c>
      <c r="B2057" s="48">
        <v>7429.7246089999999</v>
      </c>
      <c r="C2057" s="4">
        <f t="shared" si="92"/>
        <v>4.3910071207253543E-2</v>
      </c>
      <c r="D2057" s="4">
        <f t="shared" si="94"/>
        <v>0.1159614738007827</v>
      </c>
      <c r="E2057" s="4">
        <f t="shared" si="93"/>
        <v>9.2388985040839922E-3</v>
      </c>
    </row>
    <row r="2058" spans="1:5" x14ac:dyDescent="0.35">
      <c r="A2058" s="2">
        <v>43945</v>
      </c>
      <c r="B2058" s="48">
        <v>7550.9008789999998</v>
      </c>
      <c r="C2058" s="4">
        <f t="shared" si="92"/>
        <v>1.6309658349006995E-2</v>
      </c>
      <c r="D2058" s="4">
        <f t="shared" si="94"/>
        <v>0.14025068512654904</v>
      </c>
      <c r="E2058" s="4">
        <f t="shared" si="93"/>
        <v>5.7153702776949089E-2</v>
      </c>
    </row>
    <row r="2059" spans="1:5" x14ac:dyDescent="0.35">
      <c r="A2059" s="2">
        <v>43946</v>
      </c>
      <c r="B2059" s="48">
        <v>7569.9360349999997</v>
      </c>
      <c r="C2059" s="4">
        <f t="shared" si="92"/>
        <v>2.5209119156812676E-3</v>
      </c>
      <c r="D2059" s="4">
        <f t="shared" si="94"/>
        <v>0.13747641541266886</v>
      </c>
      <c r="E2059" s="4">
        <f t="shared" si="93"/>
        <v>5.5044998007655721E-2</v>
      </c>
    </row>
    <row r="2060" spans="1:5" x14ac:dyDescent="0.35">
      <c r="A2060" s="2">
        <v>43947</v>
      </c>
      <c r="B2060" s="48">
        <v>7679.8671880000002</v>
      </c>
      <c r="C2060" s="4">
        <f t="shared" si="92"/>
        <v>1.4522071585774121E-2</v>
      </c>
      <c r="D2060" s="4">
        <f t="shared" si="94"/>
        <v>0.18872063060569289</v>
      </c>
      <c r="E2060" s="4">
        <f t="shared" si="93"/>
        <v>7.8753916446237748E-2</v>
      </c>
    </row>
    <row r="2061" spans="1:5" x14ac:dyDescent="0.35">
      <c r="A2061" s="2">
        <v>43948</v>
      </c>
      <c r="B2061" s="48">
        <v>7795.6010740000002</v>
      </c>
      <c r="C2061" s="4">
        <f t="shared" si="92"/>
        <v>1.5069777011357255E-2</v>
      </c>
      <c r="D2061" s="4">
        <f t="shared" si="94"/>
        <v>0.23896994182182107</v>
      </c>
      <c r="E2061" s="4">
        <f t="shared" si="93"/>
        <v>6.6459139104623088E-2</v>
      </c>
    </row>
    <row r="2062" spans="1:5" x14ac:dyDescent="0.35">
      <c r="A2062" s="2">
        <v>43949</v>
      </c>
      <c r="B2062" s="48">
        <v>7807.0585940000001</v>
      </c>
      <c r="C2062" s="4">
        <f t="shared" ref="C2062:C2125" si="95">+B2062/B2061-1</f>
        <v>1.4697417032041304E-3</v>
      </c>
      <c r="D2062" s="4">
        <f t="shared" si="94"/>
        <v>0.29172788232112257</v>
      </c>
      <c r="E2062" s="4">
        <f t="shared" si="93"/>
        <v>3.1521361389598268E-2</v>
      </c>
    </row>
    <row r="2063" spans="1:5" x14ac:dyDescent="0.35">
      <c r="A2063" s="2">
        <v>43950</v>
      </c>
      <c r="B2063" s="48">
        <v>8801.0380860000005</v>
      </c>
      <c r="C2063" s="4">
        <f t="shared" si="95"/>
        <v>0.12731805199514046</v>
      </c>
      <c r="D2063" s="4">
        <f t="shared" si="94"/>
        <v>0.33329869630090847</v>
      </c>
      <c r="E2063" s="4">
        <f t="shared" si="93"/>
        <v>0.10847133171256063</v>
      </c>
    </row>
    <row r="2064" spans="1:5" x14ac:dyDescent="0.35">
      <c r="A2064" s="2">
        <v>43951</v>
      </c>
      <c r="B2064" s="48">
        <v>8658.5537110000005</v>
      </c>
      <c r="C2064" s="4">
        <f t="shared" si="95"/>
        <v>-1.6189496467087561E-2</v>
      </c>
      <c r="D2064" s="4">
        <f t="shared" si="94"/>
        <v>0.31574015619668083</v>
      </c>
      <c r="E2064" s="4">
        <f t="shared" si="93"/>
        <v>9.6765412547122009E-2</v>
      </c>
    </row>
    <row r="2065" spans="1:5" x14ac:dyDescent="0.35">
      <c r="A2065" s="2">
        <v>43952</v>
      </c>
      <c r="B2065" s="48">
        <v>8864.7666019999997</v>
      </c>
      <c r="C2065" s="4">
        <f t="shared" si="95"/>
        <v>2.3816089601433443E-2</v>
      </c>
      <c r="D2065" s="4">
        <f t="shared" si="94"/>
        <v>0.3134433216895538</v>
      </c>
      <c r="E2065" s="4">
        <f t="shared" si="93"/>
        <v>9.9934199055512707E-2</v>
      </c>
    </row>
    <row r="2066" spans="1:5" x14ac:dyDescent="0.35">
      <c r="A2066" s="2">
        <v>43953</v>
      </c>
      <c r="B2066" s="48">
        <v>8988.5966800000006</v>
      </c>
      <c r="C2066" s="4">
        <f t="shared" si="95"/>
        <v>1.3968791685058379E-2</v>
      </c>
      <c r="D2066" s="4">
        <f t="shared" si="94"/>
        <v>0.29913082540287417</v>
      </c>
      <c r="E2066" s="4">
        <f t="shared" si="93"/>
        <v>0.13056762223909057</v>
      </c>
    </row>
    <row r="2067" spans="1:5" x14ac:dyDescent="0.35">
      <c r="A2067" s="2">
        <v>43954</v>
      </c>
      <c r="B2067" s="48">
        <v>8897.46875</v>
      </c>
      <c r="C2067" s="4">
        <f t="shared" si="95"/>
        <v>-1.0138170978653882E-2</v>
      </c>
      <c r="D2067" s="4">
        <f t="shared" si="94"/>
        <v>0.29785939483555735</v>
      </c>
      <c r="E2067" s="4">
        <f t="shared" si="93"/>
        <v>0.11590075543424572</v>
      </c>
    </row>
    <row r="2068" spans="1:5" x14ac:dyDescent="0.35">
      <c r="A2068" s="2">
        <v>43955</v>
      </c>
      <c r="B2068" s="48">
        <v>8912.6542969999991</v>
      </c>
      <c r="C2068" s="4">
        <f t="shared" si="95"/>
        <v>1.7067266462722497E-3</v>
      </c>
      <c r="D2068" s="4">
        <f t="shared" si="94"/>
        <v>0.27964447835093276</v>
      </c>
      <c r="E2068" s="4">
        <f t="shared" si="93"/>
        <v>0.12277201008711858</v>
      </c>
    </row>
    <row r="2069" spans="1:5" x14ac:dyDescent="0.35">
      <c r="A2069" s="2">
        <v>43956</v>
      </c>
      <c r="B2069" s="48">
        <v>9003.0703130000002</v>
      </c>
      <c r="C2069" s="4">
        <f t="shared" si="95"/>
        <v>1.0144678901147897E-2</v>
      </c>
      <c r="D2069" s="4">
        <f t="shared" si="94"/>
        <v>0.30091367779246803</v>
      </c>
      <c r="E2069" s="4">
        <f t="shared" si="93"/>
        <v>0.13835780229310624</v>
      </c>
    </row>
    <row r="2070" spans="1:5" x14ac:dyDescent="0.35">
      <c r="A2070" s="2">
        <v>43957</v>
      </c>
      <c r="B2070" s="48">
        <v>9268.7617190000001</v>
      </c>
      <c r="C2070" s="4">
        <f t="shared" si="95"/>
        <v>2.951119970887639E-2</v>
      </c>
      <c r="D2070" s="4">
        <f t="shared" si="94"/>
        <v>0.25964845328037722</v>
      </c>
      <c r="E2070" s="4">
        <f t="shared" si="93"/>
        <v>0.17998051357418765</v>
      </c>
    </row>
    <row r="2071" spans="1:5" x14ac:dyDescent="0.35">
      <c r="A2071" s="2">
        <v>43958</v>
      </c>
      <c r="B2071" s="48">
        <v>9951.5185550000006</v>
      </c>
      <c r="C2071" s="4">
        <f t="shared" si="95"/>
        <v>7.366214136246696E-2</v>
      </c>
      <c r="D2071" s="4">
        <f t="shared" si="94"/>
        <v>0.34642522168143941</v>
      </c>
      <c r="E2071" s="4">
        <f t="shared" si="93"/>
        <v>0.20653856115756541</v>
      </c>
    </row>
    <row r="2072" spans="1:5" x14ac:dyDescent="0.35">
      <c r="A2072" s="2">
        <v>43959</v>
      </c>
      <c r="B2072" s="48">
        <v>9842.6660159999992</v>
      </c>
      <c r="C2072" s="4">
        <f t="shared" si="95"/>
        <v>-1.0938284282785204E-2</v>
      </c>
      <c r="D2072" s="4">
        <f t="shared" si="94"/>
        <v>0.31351439374480039</v>
      </c>
      <c r="E2072" s="4">
        <f t="shared" si="93"/>
        <v>0.18349450352262275</v>
      </c>
    </row>
    <row r="2073" spans="1:5" x14ac:dyDescent="0.35">
      <c r="A2073" s="2">
        <v>43960</v>
      </c>
      <c r="B2073" s="48">
        <v>9593.8964840000008</v>
      </c>
      <c r="C2073" s="4">
        <f t="shared" si="95"/>
        <v>-2.5274608687890554E-2</v>
      </c>
      <c r="D2073" s="4">
        <f t="shared" si="94"/>
        <v>0.29260423113293788</v>
      </c>
      <c r="E2073" s="4">
        <f t="shared" si="93"/>
        <v>0.15142205838902889</v>
      </c>
    </row>
    <row r="2074" spans="1:5" x14ac:dyDescent="0.35">
      <c r="A2074" s="2">
        <v>43961</v>
      </c>
      <c r="B2074" s="48">
        <v>8756.4306639999995</v>
      </c>
      <c r="C2074" s="4">
        <f t="shared" si="95"/>
        <v>-8.7291521374726733E-2</v>
      </c>
      <c r="D2074" s="4">
        <f t="shared" si="94"/>
        <v>0.26510329431207535</v>
      </c>
      <c r="E2074" s="4">
        <f t="shared" si="93"/>
        <v>5.7068860617771833E-2</v>
      </c>
    </row>
    <row r="2075" spans="1:5" x14ac:dyDescent="0.35">
      <c r="A2075" s="2">
        <v>43962</v>
      </c>
      <c r="B2075" s="48">
        <v>8601.7958980000003</v>
      </c>
      <c r="C2075" s="4">
        <f t="shared" si="95"/>
        <v>-1.7659566087326328E-2</v>
      </c>
      <c r="D2075" s="4">
        <f t="shared" si="94"/>
        <v>0.24837740565284894</v>
      </c>
      <c r="E2075" s="4">
        <f t="shared" si="93"/>
        <v>1.3909887639906748E-2</v>
      </c>
    </row>
    <row r="2076" spans="1:5" x14ac:dyDescent="0.35">
      <c r="A2076" s="2">
        <v>43963</v>
      </c>
      <c r="B2076" s="48">
        <v>8804.4775389999995</v>
      </c>
      <c r="C2076" s="4">
        <f t="shared" si="95"/>
        <v>2.3562712182827461E-2</v>
      </c>
      <c r="D2076" s="4">
        <f t="shared" si="94"/>
        <v>0.25561012316009646</v>
      </c>
      <c r="E2076" s="4">
        <f t="shared" si="93"/>
        <v>6.317892429473837E-2</v>
      </c>
    </row>
    <row r="2077" spans="1:5" x14ac:dyDescent="0.35">
      <c r="A2077" s="2">
        <v>43964</v>
      </c>
      <c r="B2077" s="48">
        <v>9269.9873050000006</v>
      </c>
      <c r="C2077" s="4">
        <f t="shared" si="95"/>
        <v>5.2871935210010435E-2</v>
      </c>
      <c r="D2077" s="4">
        <f t="shared" si="94"/>
        <v>0.3265644768306194</v>
      </c>
      <c r="E2077" s="4">
        <f t="shared" si="93"/>
        <v>8.0376834396228225E-2</v>
      </c>
    </row>
    <row r="2078" spans="1:5" x14ac:dyDescent="0.35">
      <c r="A2078" s="2">
        <v>43965</v>
      </c>
      <c r="B2078" s="48">
        <v>9733.7216800000006</v>
      </c>
      <c r="C2078" s="4">
        <f t="shared" si="95"/>
        <v>5.0025351679810148E-2</v>
      </c>
      <c r="D2078" s="4">
        <f t="shared" si="94"/>
        <v>0.37697110676677725</v>
      </c>
      <c r="E2078" s="4">
        <f t="shared" si="93"/>
        <v>0.11886068603485722</v>
      </c>
    </row>
    <row r="2079" spans="1:5" x14ac:dyDescent="0.35">
      <c r="A2079" s="2">
        <v>43966</v>
      </c>
      <c r="B2079" s="48">
        <v>9328.1972659999992</v>
      </c>
      <c r="C2079" s="4">
        <f t="shared" si="95"/>
        <v>-4.1661804942834668E-2</v>
      </c>
      <c r="D2079" s="4">
        <f t="shared" si="94"/>
        <v>0.36458514934288988</v>
      </c>
      <c r="E2079" s="4">
        <f t="shared" si="93"/>
        <v>8.8013738108979722E-2</v>
      </c>
    </row>
    <row r="2080" spans="1:5" x14ac:dyDescent="0.35">
      <c r="A2080" s="2">
        <v>43967</v>
      </c>
      <c r="B2080" s="48">
        <v>9377.0136719999991</v>
      </c>
      <c r="C2080" s="4">
        <f t="shared" si="95"/>
        <v>5.233209012198925E-3</v>
      </c>
      <c r="D2080" s="4">
        <f t="shared" si="94"/>
        <v>0.29835095631100417</v>
      </c>
      <c r="E2080" s="4">
        <f t="shared" si="93"/>
        <v>8.3678443783774425E-2</v>
      </c>
    </row>
    <row r="2081" spans="1:5" x14ac:dyDescent="0.35">
      <c r="A2081" s="2">
        <v>43968</v>
      </c>
      <c r="B2081" s="48">
        <v>9670.7392579999996</v>
      </c>
      <c r="C2081" s="4">
        <f t="shared" si="95"/>
        <v>3.1324001038526061E-2</v>
      </c>
      <c r="D2081" s="4">
        <f t="shared" si="94"/>
        <v>0.33257227311422377</v>
      </c>
      <c r="E2081" s="4">
        <f t="shared" si="93"/>
        <v>0.15599222784560585</v>
      </c>
    </row>
    <row r="2082" spans="1:5" x14ac:dyDescent="0.35">
      <c r="A2082" s="2">
        <v>43969</v>
      </c>
      <c r="B2082" s="48">
        <v>9726.5751949999994</v>
      </c>
      <c r="C2082" s="4">
        <f t="shared" si="95"/>
        <v>5.7736989396968141E-3</v>
      </c>
      <c r="D2082" s="4">
        <f t="shared" si="94"/>
        <v>0.31559001532716358</v>
      </c>
      <c r="E2082" s="4">
        <f t="shared" si="93"/>
        <v>0.15721472285914073</v>
      </c>
    </row>
    <row r="2083" spans="1:5" x14ac:dyDescent="0.35">
      <c r="A2083" s="2">
        <v>43970</v>
      </c>
      <c r="B2083" s="48">
        <v>9729.0380860000005</v>
      </c>
      <c r="C2083" s="4">
        <f t="shared" si="95"/>
        <v>2.5321255946986199E-4</v>
      </c>
      <c r="D2083" s="4">
        <f t="shared" si="94"/>
        <v>0.32524573318734695</v>
      </c>
      <c r="E2083" s="4">
        <f t="shared" si="93"/>
        <v>0.18205826698492567</v>
      </c>
    </row>
    <row r="2084" spans="1:5" x14ac:dyDescent="0.35">
      <c r="A2084" s="2">
        <v>43971</v>
      </c>
      <c r="B2084" s="48">
        <v>9522.9814449999994</v>
      </c>
      <c r="C2084" s="4">
        <f t="shared" si="95"/>
        <v>-2.1179549219415117E-2</v>
      </c>
      <c r="D2084" s="4">
        <f t="shared" si="94"/>
        <v>0.34683265240448424</v>
      </c>
      <c r="E2084" s="4">
        <f t="shared" si="93"/>
        <v>0.11424849407552429</v>
      </c>
    </row>
    <row r="2085" spans="1:5" x14ac:dyDescent="0.35">
      <c r="A2085" s="2">
        <v>43972</v>
      </c>
      <c r="B2085" s="48">
        <v>9081.7617190000001</v>
      </c>
      <c r="C2085" s="4">
        <f t="shared" si="95"/>
        <v>-4.6332099726148268E-2</v>
      </c>
      <c r="D2085" s="4">
        <f t="shared" si="94"/>
        <v>0.30073816730518244</v>
      </c>
      <c r="E2085" s="4">
        <f t="shared" si="93"/>
        <v>0.11806523785966816</v>
      </c>
    </row>
    <row r="2086" spans="1:5" x14ac:dyDescent="0.35">
      <c r="A2086" s="2">
        <v>43973</v>
      </c>
      <c r="B2086" s="48">
        <v>9182.5771480000003</v>
      </c>
      <c r="C2086" s="4">
        <f t="shared" si="95"/>
        <v>1.1100867003489334E-2</v>
      </c>
      <c r="D2086" s="4">
        <f t="shared" si="94"/>
        <v>0.27740979753183381</v>
      </c>
      <c r="E2086" s="4">
        <f t="shared" si="93"/>
        <v>0.13175202129386276</v>
      </c>
    </row>
    <row r="2087" spans="1:5" x14ac:dyDescent="0.35">
      <c r="A2087" s="2">
        <v>43974</v>
      </c>
      <c r="B2087" s="48">
        <v>9209.2871090000008</v>
      </c>
      <c r="C2087" s="4">
        <f t="shared" si="95"/>
        <v>2.9087652158541477E-3</v>
      </c>
      <c r="D2087" s="4">
        <f t="shared" si="94"/>
        <v>0.23640849154043442</v>
      </c>
      <c r="E2087" s="4">
        <f t="shared" si="93"/>
        <v>0.12654651080571244</v>
      </c>
    </row>
    <row r="2088" spans="1:5" x14ac:dyDescent="0.35">
      <c r="A2088" s="2">
        <v>43975</v>
      </c>
      <c r="B2088" s="48">
        <v>8790.3681639999995</v>
      </c>
      <c r="C2088" s="4">
        <f t="shared" si="95"/>
        <v>-4.5488748482019004E-2</v>
      </c>
      <c r="D2088" s="4">
        <f t="shared" si="94"/>
        <v>0.17461008470940842</v>
      </c>
      <c r="E2088" s="4">
        <f t="shared" si="93"/>
        <v>8.3459032720641591E-2</v>
      </c>
    </row>
    <row r="2089" spans="1:5" x14ac:dyDescent="0.35">
      <c r="A2089" s="2">
        <v>43976</v>
      </c>
      <c r="B2089" s="48">
        <v>8906.9345699999994</v>
      </c>
      <c r="C2089" s="4">
        <f t="shared" si="95"/>
        <v>1.3260696688152995E-2</v>
      </c>
      <c r="D2089" s="4">
        <f t="shared" si="94"/>
        <v>0.18534986948188015</v>
      </c>
      <c r="E2089" s="4">
        <f t="shared" ref="E2089:E2152" si="96">SUM(C1998:C2089)</f>
        <v>6.9675429331562788E-2</v>
      </c>
    </row>
    <row r="2090" spans="1:5" x14ac:dyDescent="0.35">
      <c r="A2090" s="2">
        <v>43977</v>
      </c>
      <c r="B2090" s="48">
        <v>8835.0527340000008</v>
      </c>
      <c r="C2090" s="4">
        <f t="shared" si="95"/>
        <v>-8.0703226721916543E-3</v>
      </c>
      <c r="D2090" s="4">
        <f t="shared" si="94"/>
        <v>0.16275747522391437</v>
      </c>
      <c r="E2090" s="4">
        <f t="shared" si="96"/>
        <v>8.9247848165962207E-2</v>
      </c>
    </row>
    <row r="2091" spans="1:5" x14ac:dyDescent="0.35">
      <c r="A2091" s="2">
        <v>43978</v>
      </c>
      <c r="B2091" s="48">
        <v>9181.0175780000009</v>
      </c>
      <c r="C2091" s="4">
        <f t="shared" si="95"/>
        <v>3.9158209284775536E-2</v>
      </c>
      <c r="D2091" s="4">
        <f t="shared" ref="D2091:D2154" si="97">SUM(C2062:C2091)</f>
        <v>0.18684590749733265</v>
      </c>
      <c r="E2091" s="4">
        <f t="shared" si="96"/>
        <v>0.16037125323560308</v>
      </c>
    </row>
    <row r="2092" spans="1:5" x14ac:dyDescent="0.35">
      <c r="A2092" s="2">
        <v>43979</v>
      </c>
      <c r="B2092" s="48">
        <v>9525.7509769999997</v>
      </c>
      <c r="C2092" s="4">
        <f t="shared" si="95"/>
        <v>3.7548495694645689E-2</v>
      </c>
      <c r="D2092" s="4">
        <f t="shared" si="97"/>
        <v>0.22292466148877421</v>
      </c>
      <c r="E2092" s="4">
        <f t="shared" si="96"/>
        <v>0.25371070065140744</v>
      </c>
    </row>
    <row r="2093" spans="1:5" x14ac:dyDescent="0.35">
      <c r="A2093" s="2">
        <v>43980</v>
      </c>
      <c r="B2093" s="48">
        <v>9439.1240230000003</v>
      </c>
      <c r="C2093" s="4">
        <f t="shared" si="95"/>
        <v>-9.0939763394152218E-3</v>
      </c>
      <c r="D2093" s="4">
        <f t="shared" si="97"/>
        <v>8.6512633154218532E-2</v>
      </c>
      <c r="E2093" s="4">
        <f t="shared" si="96"/>
        <v>0.24870132589418881</v>
      </c>
    </row>
    <row r="2094" spans="1:5" x14ac:dyDescent="0.35">
      <c r="A2094" s="2">
        <v>43981</v>
      </c>
      <c r="B2094" s="48">
        <v>9700.4140630000002</v>
      </c>
      <c r="C2094" s="4">
        <f t="shared" si="95"/>
        <v>2.7681598352063519E-2</v>
      </c>
      <c r="D2094" s="4">
        <f t="shared" si="97"/>
        <v>0.13038372797336961</v>
      </c>
      <c r="E2094" s="4">
        <f t="shared" si="96"/>
        <v>0.28913710920006508</v>
      </c>
    </row>
    <row r="2095" spans="1:5" x14ac:dyDescent="0.35">
      <c r="A2095" s="2">
        <v>43982</v>
      </c>
      <c r="B2095" s="48">
        <v>9461.0585940000001</v>
      </c>
      <c r="C2095" s="4">
        <f t="shared" si="95"/>
        <v>-2.4674768256848556E-2</v>
      </c>
      <c r="D2095" s="4">
        <f t="shared" si="97"/>
        <v>8.1892870115087613E-2</v>
      </c>
      <c r="E2095" s="4">
        <f t="shared" si="96"/>
        <v>0.27287360261524862</v>
      </c>
    </row>
    <row r="2096" spans="1:5" x14ac:dyDescent="0.35">
      <c r="A2096" s="2">
        <v>43983</v>
      </c>
      <c r="B2096" s="48">
        <v>10167.268555000001</v>
      </c>
      <c r="C2096" s="4">
        <f t="shared" si="95"/>
        <v>7.4643862944455686E-2</v>
      </c>
      <c r="D2096" s="4">
        <f t="shared" si="97"/>
        <v>0.14256794137448492</v>
      </c>
      <c r="E2096" s="4">
        <f t="shared" si="96"/>
        <v>0.35182639621018497</v>
      </c>
    </row>
    <row r="2097" spans="1:5" x14ac:dyDescent="0.35">
      <c r="A2097" s="2">
        <v>43984</v>
      </c>
      <c r="B2097" s="48">
        <v>9529.8037110000005</v>
      </c>
      <c r="C2097" s="4">
        <f t="shared" si="95"/>
        <v>-6.2697748225260641E-2</v>
      </c>
      <c r="D2097" s="4">
        <f t="shared" si="97"/>
        <v>9.000836412787816E-2</v>
      </c>
      <c r="E2097" s="4">
        <f t="shared" si="96"/>
        <v>0.25324923580468972</v>
      </c>
    </row>
    <row r="2098" spans="1:5" x14ac:dyDescent="0.35">
      <c r="A2098" s="2">
        <v>43985</v>
      </c>
      <c r="B2098" s="48">
        <v>9656.7177730000003</v>
      </c>
      <c r="C2098" s="4">
        <f t="shared" si="95"/>
        <v>1.3317594553758472E-2</v>
      </c>
      <c r="D2098" s="4">
        <f t="shared" si="97"/>
        <v>0.10161923203536438</v>
      </c>
      <c r="E2098" s="4">
        <f t="shared" si="96"/>
        <v>0.27579871719528504</v>
      </c>
    </row>
    <row r="2099" spans="1:5" x14ac:dyDescent="0.35">
      <c r="A2099" s="2">
        <v>43986</v>
      </c>
      <c r="B2099" s="48">
        <v>9800.6367190000001</v>
      </c>
      <c r="C2099" s="4">
        <f t="shared" si="95"/>
        <v>1.4903505454243904E-2</v>
      </c>
      <c r="D2099" s="4">
        <f t="shared" si="97"/>
        <v>0.10637805858846039</v>
      </c>
      <c r="E2099" s="4">
        <f t="shared" si="96"/>
        <v>0.29440509371483681</v>
      </c>
    </row>
    <row r="2100" spans="1:5" x14ac:dyDescent="0.35">
      <c r="A2100" s="2">
        <v>43987</v>
      </c>
      <c r="B2100" s="48">
        <v>9665.5332030000009</v>
      </c>
      <c r="C2100" s="4">
        <f t="shared" si="95"/>
        <v>-1.3785177419960992E-2</v>
      </c>
      <c r="D2100" s="4">
        <f t="shared" si="97"/>
        <v>6.3081681459623007E-2</v>
      </c>
      <c r="E2100" s="4">
        <f t="shared" si="96"/>
        <v>0.24366874467427391</v>
      </c>
    </row>
    <row r="2101" spans="1:5" x14ac:dyDescent="0.35">
      <c r="A2101" s="2">
        <v>43988</v>
      </c>
      <c r="B2101" s="48">
        <v>9653.6796880000002</v>
      </c>
      <c r="C2101" s="4">
        <f t="shared" si="95"/>
        <v>-1.2263694874403708E-3</v>
      </c>
      <c r="D2101" s="4">
        <f t="shared" si="97"/>
        <v>-1.1806829390284324E-2</v>
      </c>
      <c r="E2101" s="4">
        <f t="shared" si="96"/>
        <v>0.23761977936944156</v>
      </c>
    </row>
    <row r="2102" spans="1:5" x14ac:dyDescent="0.35">
      <c r="A2102" s="2">
        <v>43989</v>
      </c>
      <c r="B2102" s="48">
        <v>9758.8525389999995</v>
      </c>
      <c r="C2102" s="4">
        <f t="shared" si="95"/>
        <v>1.0894586768891212E-2</v>
      </c>
      <c r="D2102" s="4">
        <f t="shared" si="97"/>
        <v>1.0026041661392093E-2</v>
      </c>
      <c r="E2102" s="4">
        <f t="shared" si="96"/>
        <v>0.27181836464675446</v>
      </c>
    </row>
    <row r="2103" spans="1:5" x14ac:dyDescent="0.35">
      <c r="A2103" s="2">
        <v>43990</v>
      </c>
      <c r="B2103" s="48">
        <v>9771.4892579999996</v>
      </c>
      <c r="C2103" s="4">
        <f t="shared" si="95"/>
        <v>1.2948980373972407E-3</v>
      </c>
      <c r="D2103" s="4">
        <f t="shared" si="97"/>
        <v>3.6595548386679888E-2</v>
      </c>
      <c r="E2103" s="4">
        <f t="shared" si="96"/>
        <v>0.36310675555972249</v>
      </c>
    </row>
    <row r="2104" spans="1:5" x14ac:dyDescent="0.35">
      <c r="A2104" s="2">
        <v>43991</v>
      </c>
      <c r="B2104" s="48">
        <v>9795.7001949999994</v>
      </c>
      <c r="C2104" s="4">
        <f t="shared" si="95"/>
        <v>2.4777120826466881E-3</v>
      </c>
      <c r="D2104" s="4">
        <f t="shared" si="97"/>
        <v>0.12636478184405331</v>
      </c>
      <c r="E2104" s="4">
        <f t="shared" si="96"/>
        <v>0.38833595210552152</v>
      </c>
    </row>
    <row r="2105" spans="1:5" x14ac:dyDescent="0.35">
      <c r="A2105" s="2">
        <v>43992</v>
      </c>
      <c r="B2105" s="48">
        <v>9870.0947269999997</v>
      </c>
      <c r="C2105" s="4">
        <f t="shared" si="95"/>
        <v>7.5946109536890738E-3</v>
      </c>
      <c r="D2105" s="4">
        <f t="shared" si="97"/>
        <v>0.15161895888506871</v>
      </c>
      <c r="E2105" s="4">
        <f t="shared" si="96"/>
        <v>0.39768670430779374</v>
      </c>
    </row>
    <row r="2106" spans="1:5" x14ac:dyDescent="0.35">
      <c r="A2106" s="2">
        <v>43993</v>
      </c>
      <c r="B2106" s="48">
        <v>9321.78125</v>
      </c>
      <c r="C2106" s="4">
        <f t="shared" si="95"/>
        <v>-5.5553010600806974E-2</v>
      </c>
      <c r="D2106" s="4">
        <f t="shared" si="97"/>
        <v>7.2503236101434276E-2</v>
      </c>
      <c r="E2106" s="4">
        <f t="shared" si="96"/>
        <v>0.34191868205561238</v>
      </c>
    </row>
    <row r="2107" spans="1:5" x14ac:dyDescent="0.35">
      <c r="A2107" s="2">
        <v>43994</v>
      </c>
      <c r="B2107" s="48">
        <v>9480.84375</v>
      </c>
      <c r="C2107" s="4">
        <f t="shared" si="95"/>
        <v>1.7063530642279279E-2</v>
      </c>
      <c r="D2107" s="4">
        <f t="shared" si="97"/>
        <v>3.6694831533703121E-2</v>
      </c>
      <c r="E2107" s="4">
        <f t="shared" si="96"/>
        <v>0.73067759830853507</v>
      </c>
    </row>
    <row r="2108" spans="1:5" x14ac:dyDescent="0.35">
      <c r="A2108" s="2">
        <v>43995</v>
      </c>
      <c r="B2108" s="48">
        <v>9475.2773440000001</v>
      </c>
      <c r="C2108" s="4">
        <f t="shared" si="95"/>
        <v>-5.8712137303174039E-4</v>
      </c>
      <c r="D2108" s="4">
        <f t="shared" si="97"/>
        <v>-1.3917641519138768E-2</v>
      </c>
      <c r="E2108" s="4">
        <f t="shared" si="96"/>
        <v>0.61080980458700196</v>
      </c>
    </row>
    <row r="2109" spans="1:5" x14ac:dyDescent="0.35">
      <c r="A2109" s="2">
        <v>43996</v>
      </c>
      <c r="B2109" s="48">
        <v>9386.7880860000005</v>
      </c>
      <c r="C2109" s="4">
        <f t="shared" si="95"/>
        <v>-9.3389623108006692E-3</v>
      </c>
      <c r="D2109" s="4">
        <f t="shared" si="97"/>
        <v>1.8405201112895231E-2</v>
      </c>
      <c r="E2109" s="4">
        <f t="shared" si="96"/>
        <v>0.66677636932418005</v>
      </c>
    </row>
    <row r="2110" spans="1:5" x14ac:dyDescent="0.35">
      <c r="A2110" s="2">
        <v>43997</v>
      </c>
      <c r="B2110" s="48">
        <v>9450.7021480000003</v>
      </c>
      <c r="C2110" s="4">
        <f t="shared" si="95"/>
        <v>6.8089384158278587E-3</v>
      </c>
      <c r="D2110" s="4">
        <f t="shared" si="97"/>
        <v>1.9980930516524165E-2</v>
      </c>
      <c r="E2110" s="4">
        <f t="shared" si="96"/>
        <v>0.63667468986967723</v>
      </c>
    </row>
    <row r="2111" spans="1:5" x14ac:dyDescent="0.35">
      <c r="A2111" s="2">
        <v>43998</v>
      </c>
      <c r="B2111" s="48">
        <v>9538.0244139999995</v>
      </c>
      <c r="C2111" s="4">
        <f t="shared" si="95"/>
        <v>9.2397649013284955E-3</v>
      </c>
      <c r="D2111" s="4">
        <f t="shared" si="97"/>
        <v>-2.1033056206734013E-3</v>
      </c>
      <c r="E2111" s="4">
        <f t="shared" si="96"/>
        <v>0.71598361154950996</v>
      </c>
    </row>
    <row r="2112" spans="1:5" x14ac:dyDescent="0.35">
      <c r="A2112" s="2">
        <v>43999</v>
      </c>
      <c r="B2112" s="48">
        <v>9480.2548829999996</v>
      </c>
      <c r="C2112" s="4">
        <f t="shared" si="95"/>
        <v>-6.0567606552993647E-3</v>
      </c>
      <c r="D2112" s="4">
        <f t="shared" si="97"/>
        <v>-1.393376521566958E-2</v>
      </c>
      <c r="E2112" s="4">
        <f t="shared" si="96"/>
        <v>0.66781891231590162</v>
      </c>
    </row>
    <row r="2113" spans="1:5" x14ac:dyDescent="0.35">
      <c r="A2113" s="2">
        <v>44000</v>
      </c>
      <c r="B2113" s="48">
        <v>9411.8408199999994</v>
      </c>
      <c r="C2113" s="4">
        <f t="shared" si="95"/>
        <v>-7.2164792871424188E-3</v>
      </c>
      <c r="D2113" s="4">
        <f t="shared" si="97"/>
        <v>-2.1403457062281861E-2</v>
      </c>
      <c r="E2113" s="4">
        <f t="shared" si="96"/>
        <v>0.65815122934939851</v>
      </c>
    </row>
    <row r="2114" spans="1:5" x14ac:dyDescent="0.35">
      <c r="A2114" s="2">
        <v>44001</v>
      </c>
      <c r="B2114" s="48">
        <v>9288.0185550000006</v>
      </c>
      <c r="C2114" s="4">
        <f t="shared" si="95"/>
        <v>-1.3156009261958479E-2</v>
      </c>
      <c r="D2114" s="4">
        <f t="shared" si="97"/>
        <v>-1.3379917104825223E-2</v>
      </c>
      <c r="E2114" s="4">
        <f t="shared" si="96"/>
        <v>0.46311766283766342</v>
      </c>
    </row>
    <row r="2115" spans="1:5" x14ac:dyDescent="0.35">
      <c r="A2115" s="2">
        <v>44002</v>
      </c>
      <c r="B2115" s="48">
        <v>9332.3408199999994</v>
      </c>
      <c r="C2115" s="4">
        <f t="shared" si="95"/>
        <v>4.7719828225514238E-3</v>
      </c>
      <c r="D2115" s="4">
        <f t="shared" si="97"/>
        <v>3.7724165443874469E-2</v>
      </c>
      <c r="E2115" s="4">
        <f t="shared" si="96"/>
        <v>0.46666444574187094</v>
      </c>
    </row>
    <row r="2116" spans="1:5" x14ac:dyDescent="0.35">
      <c r="A2116" s="2">
        <v>44003</v>
      </c>
      <c r="B2116" s="48">
        <v>9303.6298829999996</v>
      </c>
      <c r="C2116" s="4">
        <f t="shared" si="95"/>
        <v>-3.0764989785274643E-3</v>
      </c>
      <c r="D2116" s="4">
        <f t="shared" si="97"/>
        <v>2.354679946185767E-2</v>
      </c>
      <c r="E2116" s="4">
        <f t="shared" si="96"/>
        <v>0.46579998166637582</v>
      </c>
    </row>
    <row r="2117" spans="1:5" x14ac:dyDescent="0.35">
      <c r="A2117" s="2">
        <v>44004</v>
      </c>
      <c r="B2117" s="48">
        <v>9648.7177730000003</v>
      </c>
      <c r="C2117" s="4">
        <f t="shared" si="95"/>
        <v>3.7091747451235113E-2</v>
      </c>
      <c r="D2117" s="4">
        <f t="shared" si="97"/>
        <v>5.7729781697238636E-2</v>
      </c>
      <c r="E2117" s="4">
        <f t="shared" si="96"/>
        <v>0.56025756801237292</v>
      </c>
    </row>
    <row r="2118" spans="1:5" x14ac:dyDescent="0.35">
      <c r="A2118" s="2">
        <v>44005</v>
      </c>
      <c r="B2118" s="48">
        <v>9629.6582030000009</v>
      </c>
      <c r="C2118" s="4">
        <f t="shared" si="95"/>
        <v>-1.9753474449561992E-3</v>
      </c>
      <c r="D2118" s="4">
        <f t="shared" si="97"/>
        <v>0.10124318273430144</v>
      </c>
      <c r="E2118" s="4">
        <f t="shared" si="96"/>
        <v>0.45776173394017716</v>
      </c>
    </row>
    <row r="2119" spans="1:5" x14ac:dyDescent="0.35">
      <c r="A2119" s="2">
        <v>44006</v>
      </c>
      <c r="B2119" s="48">
        <v>9313.6103519999997</v>
      </c>
      <c r="C2119" s="4">
        <f t="shared" si="95"/>
        <v>-3.2820256372291579E-2</v>
      </c>
      <c r="D2119" s="4">
        <f t="shared" si="97"/>
        <v>5.5162229673856866E-2</v>
      </c>
      <c r="E2119" s="4">
        <f t="shared" si="96"/>
        <v>0.37530414322120798</v>
      </c>
    </row>
    <row r="2120" spans="1:5" x14ac:dyDescent="0.35">
      <c r="A2120" s="2">
        <v>44007</v>
      </c>
      <c r="B2120" s="48">
        <v>9264.8134769999997</v>
      </c>
      <c r="C2120" s="4">
        <f t="shared" si="95"/>
        <v>-5.239308190461478E-3</v>
      </c>
      <c r="D2120" s="4">
        <f t="shared" si="97"/>
        <v>5.7993244155587043E-2</v>
      </c>
      <c r="E2120" s="4">
        <f t="shared" si="96"/>
        <v>0.37804438800750584</v>
      </c>
    </row>
    <row r="2121" spans="1:5" x14ac:dyDescent="0.35">
      <c r="A2121" s="2">
        <v>44008</v>
      </c>
      <c r="B2121" s="48">
        <v>9162.9179690000001</v>
      </c>
      <c r="C2121" s="4">
        <f t="shared" si="95"/>
        <v>-1.0998117582502465E-2</v>
      </c>
      <c r="D2121" s="4">
        <f t="shared" si="97"/>
        <v>7.8369172883090421E-3</v>
      </c>
      <c r="E2121" s="4">
        <f t="shared" si="96"/>
        <v>0.36175108879544193</v>
      </c>
    </row>
    <row r="2122" spans="1:5" x14ac:dyDescent="0.35">
      <c r="A2122" s="2">
        <v>44009</v>
      </c>
      <c r="B2122" s="48">
        <v>9045.390625</v>
      </c>
      <c r="C2122" s="4">
        <f t="shared" si="95"/>
        <v>-1.2826410145503786E-2</v>
      </c>
      <c r="D2122" s="4">
        <f t="shared" si="97"/>
        <v>-4.2537988551840433E-2</v>
      </c>
      <c r="E2122" s="4">
        <f t="shared" si="96"/>
        <v>0.38564682225718805</v>
      </c>
    </row>
    <row r="2123" spans="1:5" x14ac:dyDescent="0.35">
      <c r="A2123" s="2">
        <v>44010</v>
      </c>
      <c r="B2123" s="48">
        <v>9143.5820309999999</v>
      </c>
      <c r="C2123" s="4">
        <f t="shared" si="95"/>
        <v>1.0855408027223845E-2</v>
      </c>
      <c r="D2123" s="4">
        <f t="shared" si="97"/>
        <v>-2.2588604185201366E-2</v>
      </c>
      <c r="E2123" s="4">
        <f t="shared" si="96"/>
        <v>0.43168176448918283</v>
      </c>
    </row>
    <row r="2124" spans="1:5" x14ac:dyDescent="0.35">
      <c r="A2124" s="2">
        <v>44011</v>
      </c>
      <c r="B2124" s="48">
        <v>9190.8544920000004</v>
      </c>
      <c r="C2124" s="4">
        <f t="shared" si="95"/>
        <v>5.1700155190526065E-3</v>
      </c>
      <c r="D2124" s="4">
        <f t="shared" si="97"/>
        <v>-4.5100187018212279E-2</v>
      </c>
      <c r="E2124" s="4">
        <f t="shared" si="96"/>
        <v>0.4881399788043328</v>
      </c>
    </row>
    <row r="2125" spans="1:5" x14ac:dyDescent="0.35">
      <c r="A2125" s="2">
        <v>44012</v>
      </c>
      <c r="B2125" s="48">
        <v>9137.9931639999995</v>
      </c>
      <c r="C2125" s="4">
        <f t="shared" si="95"/>
        <v>-5.7515139692411177E-3</v>
      </c>
      <c r="D2125" s="4">
        <f t="shared" si="97"/>
        <v>-2.617693273060484E-2</v>
      </c>
      <c r="E2125" s="4">
        <f t="shared" si="96"/>
        <v>0.39664122681973712</v>
      </c>
    </row>
    <row r="2126" spans="1:5" x14ac:dyDescent="0.35">
      <c r="A2126" s="2">
        <v>44013</v>
      </c>
      <c r="B2126" s="48">
        <v>9228.3251949999994</v>
      </c>
      <c r="C2126" s="4">
        <f t="shared" ref="C2126:C2189" si="98">+B2126/B2125-1</f>
        <v>9.885324860591016E-3</v>
      </c>
      <c r="D2126" s="4">
        <f t="shared" si="97"/>
        <v>-9.093547081446951E-2</v>
      </c>
      <c r="E2126" s="4">
        <f t="shared" si="96"/>
        <v>0.40515750804318806</v>
      </c>
    </row>
    <row r="2127" spans="1:5" x14ac:dyDescent="0.35">
      <c r="A2127" s="2">
        <v>44014</v>
      </c>
      <c r="B2127" s="48">
        <v>9123.4101559999999</v>
      </c>
      <c r="C2127" s="4">
        <f t="shared" si="98"/>
        <v>-1.1368806016593735E-2</v>
      </c>
      <c r="D2127" s="4">
        <f t="shared" si="97"/>
        <v>-3.9606528605802604E-2</v>
      </c>
      <c r="E2127" s="4">
        <f t="shared" si="96"/>
        <v>0.36767577791803385</v>
      </c>
    </row>
    <row r="2128" spans="1:5" x14ac:dyDescent="0.35">
      <c r="A2128" s="2">
        <v>44015</v>
      </c>
      <c r="B2128" s="48">
        <v>9087.3037110000005</v>
      </c>
      <c r="C2128" s="4">
        <f t="shared" si="98"/>
        <v>-3.957560208586508E-3</v>
      </c>
      <c r="D2128" s="4">
        <f t="shared" si="97"/>
        <v>-5.6881683368147584E-2</v>
      </c>
      <c r="E2128" s="4">
        <f t="shared" si="96"/>
        <v>0.33543692973770933</v>
      </c>
    </row>
    <row r="2129" spans="1:5" x14ac:dyDescent="0.35">
      <c r="A2129" s="2">
        <v>44016</v>
      </c>
      <c r="B2129" s="48">
        <v>9132.4882809999999</v>
      </c>
      <c r="C2129" s="4">
        <f t="shared" si="98"/>
        <v>4.9722746633089621E-3</v>
      </c>
      <c r="D2129" s="4">
        <f t="shared" si="97"/>
        <v>-6.6812914159082526E-2</v>
      </c>
      <c r="E2129" s="4">
        <f t="shared" si="96"/>
        <v>0.34927594481235535</v>
      </c>
    </row>
    <row r="2130" spans="1:5" x14ac:dyDescent="0.35">
      <c r="A2130" s="2">
        <v>44017</v>
      </c>
      <c r="B2130" s="48">
        <v>9073.9423829999996</v>
      </c>
      <c r="C2130" s="4">
        <f t="shared" si="98"/>
        <v>-6.4107279635720049E-3</v>
      </c>
      <c r="D2130" s="4">
        <f t="shared" si="97"/>
        <v>-5.9438464702693539E-2</v>
      </c>
      <c r="E2130" s="4">
        <f t="shared" si="96"/>
        <v>0.32294357371788651</v>
      </c>
    </row>
    <row r="2131" spans="1:5" x14ac:dyDescent="0.35">
      <c r="A2131" s="2">
        <v>44018</v>
      </c>
      <c r="B2131" s="48">
        <v>9375.4746090000008</v>
      </c>
      <c r="C2131" s="4">
        <f t="shared" si="98"/>
        <v>3.3230564320633205E-2</v>
      </c>
      <c r="D2131" s="4">
        <f t="shared" si="97"/>
        <v>-2.4981530894619963E-2</v>
      </c>
      <c r="E2131" s="4">
        <f t="shared" si="96"/>
        <v>0.36729865857890709</v>
      </c>
    </row>
    <row r="2132" spans="1:5" x14ac:dyDescent="0.35">
      <c r="A2132" s="2">
        <v>44019</v>
      </c>
      <c r="B2132" s="48">
        <v>9252.2773440000001</v>
      </c>
      <c r="C2132" s="4">
        <f t="shared" si="98"/>
        <v>-1.3140376368972029E-2</v>
      </c>
      <c r="D2132" s="4">
        <f t="shared" si="97"/>
        <v>-4.9016494032483204E-2</v>
      </c>
      <c r="E2132" s="4">
        <f t="shared" si="96"/>
        <v>0.28338185798896787</v>
      </c>
    </row>
    <row r="2133" spans="1:5" x14ac:dyDescent="0.35">
      <c r="A2133" s="2">
        <v>44020</v>
      </c>
      <c r="B2133" s="48">
        <v>9428.3330079999996</v>
      </c>
      <c r="C2133" s="4">
        <f t="shared" si="98"/>
        <v>1.902835998687058E-2</v>
      </c>
      <c r="D2133" s="4">
        <f t="shared" si="97"/>
        <v>-3.1283032083009865E-2</v>
      </c>
      <c r="E2133" s="4">
        <f t="shared" si="96"/>
        <v>0.31552484501443367</v>
      </c>
    </row>
    <row r="2134" spans="1:5" x14ac:dyDescent="0.35">
      <c r="A2134" s="2">
        <v>44021</v>
      </c>
      <c r="B2134" s="48">
        <v>9277.9677730000003</v>
      </c>
      <c r="C2134" s="4">
        <f t="shared" si="98"/>
        <v>-1.5948231237951971E-2</v>
      </c>
      <c r="D2134" s="4">
        <f t="shared" si="97"/>
        <v>-4.9708975403608524E-2</v>
      </c>
      <c r="E2134" s="4">
        <f t="shared" si="96"/>
        <v>0.27760407012262789</v>
      </c>
    </row>
    <row r="2135" spans="1:5" x14ac:dyDescent="0.35">
      <c r="A2135" s="2">
        <v>44022</v>
      </c>
      <c r="B2135" s="48">
        <v>9278.8076170000004</v>
      </c>
      <c r="C2135" s="4">
        <f t="shared" si="98"/>
        <v>9.0520254063086725E-5</v>
      </c>
      <c r="D2135" s="4">
        <f t="shared" si="97"/>
        <v>-5.7213066103234511E-2</v>
      </c>
      <c r="E2135" s="4">
        <f t="shared" si="96"/>
        <v>0.28205903645271901</v>
      </c>
    </row>
    <row r="2136" spans="1:5" x14ac:dyDescent="0.35">
      <c r="A2136" s="2">
        <v>44023</v>
      </c>
      <c r="B2136" s="48">
        <v>9240.3466800000006</v>
      </c>
      <c r="C2136" s="4">
        <f t="shared" si="98"/>
        <v>-4.1450301145951052E-3</v>
      </c>
      <c r="D2136" s="4">
        <f t="shared" si="97"/>
        <v>-5.8050856170226428E-3</v>
      </c>
      <c r="E2136" s="4">
        <f t="shared" si="96"/>
        <v>0.33770459089198812</v>
      </c>
    </row>
    <row r="2137" spans="1:5" x14ac:dyDescent="0.35">
      <c r="A2137" s="2">
        <v>44024</v>
      </c>
      <c r="B2137" s="48">
        <v>9276.5</v>
      </c>
      <c r="C2137" s="4">
        <f t="shared" si="98"/>
        <v>3.9125501728469736E-3</v>
      </c>
      <c r="D2137" s="4">
        <f t="shared" si="97"/>
        <v>-1.8956066086454948E-2</v>
      </c>
      <c r="E2137" s="4">
        <f t="shared" si="96"/>
        <v>0.34255081849293501</v>
      </c>
    </row>
    <row r="2138" spans="1:5" x14ac:dyDescent="0.35">
      <c r="A2138" s="2">
        <v>44025</v>
      </c>
      <c r="B2138" s="48">
        <v>9243.6142579999996</v>
      </c>
      <c r="C2138" s="4">
        <f t="shared" si="98"/>
        <v>-3.5450592357031407E-3</v>
      </c>
      <c r="D2138" s="4">
        <f t="shared" si="97"/>
        <v>-2.1914003949126348E-2</v>
      </c>
      <c r="E2138" s="4">
        <f t="shared" si="96"/>
        <v>0.32267576458165192</v>
      </c>
    </row>
    <row r="2139" spans="1:5" x14ac:dyDescent="0.35">
      <c r="A2139" s="2">
        <v>44026</v>
      </c>
      <c r="B2139" s="48">
        <v>9243.2138670000004</v>
      </c>
      <c r="C2139" s="4">
        <f t="shared" si="98"/>
        <v>-4.3315416332179169E-5</v>
      </c>
      <c r="D2139" s="4">
        <f t="shared" si="97"/>
        <v>-1.2618357054657858E-2</v>
      </c>
      <c r="E2139" s="4">
        <f t="shared" si="96"/>
        <v>0.34071486762583225</v>
      </c>
    </row>
    <row r="2140" spans="1:5" x14ac:dyDescent="0.35">
      <c r="A2140" s="2">
        <v>44027</v>
      </c>
      <c r="B2140" s="48">
        <v>9192.8369139999995</v>
      </c>
      <c r="C2140" s="4">
        <f t="shared" si="98"/>
        <v>-5.4501555113699585E-3</v>
      </c>
      <c r="D2140" s="4">
        <f t="shared" si="97"/>
        <v>-2.4877450981855675E-2</v>
      </c>
      <c r="E2140" s="4">
        <f t="shared" si="96"/>
        <v>0.33564599037081</v>
      </c>
    </row>
    <row r="2141" spans="1:5" x14ac:dyDescent="0.35">
      <c r="A2141" s="2">
        <v>44028</v>
      </c>
      <c r="B2141" s="48">
        <v>9132.2275389999995</v>
      </c>
      <c r="C2141" s="4">
        <f t="shared" si="98"/>
        <v>-6.5931089137126753E-3</v>
      </c>
      <c r="D2141" s="4">
        <f t="shared" si="97"/>
        <v>-4.0710324796896846E-2</v>
      </c>
      <c r="E2141" s="4">
        <f t="shared" si="96"/>
        <v>0.35832872897604462</v>
      </c>
    </row>
    <row r="2142" spans="1:5" x14ac:dyDescent="0.35">
      <c r="A2142" s="2">
        <v>44029</v>
      </c>
      <c r="B2142" s="48">
        <v>9151.3925780000009</v>
      </c>
      <c r="C2142" s="4">
        <f t="shared" si="98"/>
        <v>2.098616018726629E-3</v>
      </c>
      <c r="D2142" s="4">
        <f t="shared" si="97"/>
        <v>-3.2554948122870853E-2</v>
      </c>
      <c r="E2142" s="4">
        <f t="shared" si="96"/>
        <v>0.28895994295068661</v>
      </c>
    </row>
    <row r="2143" spans="1:5" x14ac:dyDescent="0.35">
      <c r="A2143" s="2">
        <v>44030</v>
      </c>
      <c r="B2143" s="48">
        <v>9159.0400389999995</v>
      </c>
      <c r="C2143" s="4">
        <f t="shared" si="98"/>
        <v>8.3566090459097353E-4</v>
      </c>
      <c r="D2143" s="4">
        <f t="shared" si="97"/>
        <v>-2.450280793113746E-2</v>
      </c>
      <c r="E2143" s="4">
        <f t="shared" si="96"/>
        <v>0.29269291961997113</v>
      </c>
    </row>
    <row r="2144" spans="1:5" x14ac:dyDescent="0.35">
      <c r="A2144" s="2">
        <v>44031</v>
      </c>
      <c r="B2144" s="48">
        <v>9185.8173829999996</v>
      </c>
      <c r="C2144" s="4">
        <f t="shared" si="98"/>
        <v>2.9235972204488814E-3</v>
      </c>
      <c r="D2144" s="4">
        <f t="shared" si="97"/>
        <v>-8.4232014487300999E-3</v>
      </c>
      <c r="E2144" s="4">
        <f t="shared" si="96"/>
        <v>0.272860560113663</v>
      </c>
    </row>
    <row r="2145" spans="1:5" x14ac:dyDescent="0.35">
      <c r="A2145" s="2">
        <v>44032</v>
      </c>
      <c r="B2145" s="48">
        <v>9164.2314449999994</v>
      </c>
      <c r="C2145" s="4">
        <f t="shared" si="98"/>
        <v>-2.3499202193969504E-3</v>
      </c>
      <c r="D2145" s="4">
        <f t="shared" si="97"/>
        <v>-1.5545104490678474E-2</v>
      </c>
      <c r="E2145" s="4">
        <f t="shared" si="96"/>
        <v>0.27991314519497956</v>
      </c>
    </row>
    <row r="2146" spans="1:5" x14ac:dyDescent="0.35">
      <c r="A2146" s="2">
        <v>44033</v>
      </c>
      <c r="B2146" s="48">
        <v>9374.8876949999994</v>
      </c>
      <c r="C2146" s="4">
        <f t="shared" si="98"/>
        <v>2.2986788500953148E-2</v>
      </c>
      <c r="D2146" s="4">
        <f t="shared" si="97"/>
        <v>1.0518182988802138E-2</v>
      </c>
      <c r="E2146" s="4">
        <f t="shared" si="96"/>
        <v>0.34566640213248512</v>
      </c>
    </row>
    <row r="2147" spans="1:5" x14ac:dyDescent="0.35">
      <c r="A2147" s="2">
        <v>44034</v>
      </c>
      <c r="B2147" s="48">
        <v>9525.3632809999999</v>
      </c>
      <c r="C2147" s="4">
        <f t="shared" si="98"/>
        <v>1.6050921450531552E-2</v>
      </c>
      <c r="D2147" s="4">
        <f t="shared" si="97"/>
        <v>-1.0522643011901422E-2</v>
      </c>
      <c r="E2147" s="4">
        <f t="shared" si="96"/>
        <v>0.36195493820986313</v>
      </c>
    </row>
    <row r="2148" spans="1:5" x14ac:dyDescent="0.35">
      <c r="A2148" s="2">
        <v>44035</v>
      </c>
      <c r="B2148" s="48">
        <v>9581.0722659999992</v>
      </c>
      <c r="C2148" s="4">
        <f t="shared" si="98"/>
        <v>5.8484892761119234E-3</v>
      </c>
      <c r="D2148" s="4">
        <f t="shared" si="97"/>
        <v>-2.6988062908332999E-3</v>
      </c>
      <c r="E2148" s="4">
        <f t="shared" si="96"/>
        <v>0.3333741907091371</v>
      </c>
    </row>
    <row r="2149" spans="1:5" x14ac:dyDescent="0.35">
      <c r="A2149" s="2">
        <v>44036</v>
      </c>
      <c r="B2149" s="48">
        <v>9536.8925780000009</v>
      </c>
      <c r="C2149" s="4">
        <f t="shared" si="98"/>
        <v>-4.6111423412155128E-3</v>
      </c>
      <c r="D2149" s="4">
        <f t="shared" si="97"/>
        <v>2.5510307740242766E-2</v>
      </c>
      <c r="E2149" s="4">
        <f t="shared" si="96"/>
        <v>0.28485297716066804</v>
      </c>
    </row>
    <row r="2150" spans="1:5" x14ac:dyDescent="0.35">
      <c r="A2150" s="2">
        <v>44037</v>
      </c>
      <c r="B2150" s="48">
        <v>9677.1132809999999</v>
      </c>
      <c r="C2150" s="4">
        <f t="shared" si="98"/>
        <v>1.4702976032619386E-2</v>
      </c>
      <c r="D2150" s="4">
        <f t="shared" si="97"/>
        <v>4.545259196332363E-2</v>
      </c>
      <c r="E2150" s="4">
        <f t="shared" si="96"/>
        <v>0.28324629484428043</v>
      </c>
    </row>
    <row r="2151" spans="1:5" x14ac:dyDescent="0.35">
      <c r="A2151" s="2">
        <v>44038</v>
      </c>
      <c r="B2151" s="48">
        <v>9905.1669920000004</v>
      </c>
      <c r="C2151" s="4">
        <f t="shared" si="98"/>
        <v>2.3566295482740696E-2</v>
      </c>
      <c r="D2151" s="4">
        <f t="shared" si="97"/>
        <v>8.001700502856679E-2</v>
      </c>
      <c r="E2151" s="4">
        <f t="shared" si="96"/>
        <v>0.30429167841133986</v>
      </c>
    </row>
    <row r="2152" spans="1:5" x14ac:dyDescent="0.35">
      <c r="A2152" s="2">
        <v>44039</v>
      </c>
      <c r="B2152" s="48">
        <v>10990.873046999999</v>
      </c>
      <c r="C2152" s="4">
        <f t="shared" si="98"/>
        <v>0.1096100707718386</v>
      </c>
      <c r="D2152" s="4">
        <f t="shared" si="97"/>
        <v>0.20245348594590917</v>
      </c>
      <c r="E2152" s="4">
        <f t="shared" si="96"/>
        <v>0.39937967759740434</v>
      </c>
    </row>
    <row r="2153" spans="1:5" x14ac:dyDescent="0.35">
      <c r="A2153" s="2">
        <v>44040</v>
      </c>
      <c r="B2153" s="48">
        <v>10912.823242</v>
      </c>
      <c r="C2153" s="4">
        <f t="shared" si="98"/>
        <v>-7.1013289541455027E-3</v>
      </c>
      <c r="D2153" s="4">
        <f t="shared" si="97"/>
        <v>0.18449674896453983</v>
      </c>
      <c r="E2153" s="4">
        <f t="shared" ref="E2153:E2216" si="99">SUM(C2062:C2153)</f>
        <v>0.37720857163190158</v>
      </c>
    </row>
    <row r="2154" spans="1:5" x14ac:dyDescent="0.35">
      <c r="A2154" s="2">
        <v>44041</v>
      </c>
      <c r="B2154" s="48">
        <v>11100.467773</v>
      </c>
      <c r="C2154" s="4">
        <f t="shared" si="98"/>
        <v>1.7194865786684277E-2</v>
      </c>
      <c r="D2154" s="4">
        <f t="shared" si="97"/>
        <v>0.1965215992321715</v>
      </c>
      <c r="E2154" s="4">
        <f t="shared" si="99"/>
        <v>0.39293369571538173</v>
      </c>
    </row>
    <row r="2155" spans="1:5" x14ac:dyDescent="0.35">
      <c r="A2155" s="2">
        <v>44042</v>
      </c>
      <c r="B2155" s="48">
        <v>11111.213867</v>
      </c>
      <c r="C2155" s="4">
        <f t="shared" si="98"/>
        <v>9.6807578020619012E-4</v>
      </c>
      <c r="D2155" s="4">
        <f t="shared" ref="D2155:D2218" si="100">SUM(C2126:C2155)</f>
        <v>0.2032411889816188</v>
      </c>
      <c r="E2155" s="4">
        <f t="shared" si="99"/>
        <v>0.26658371950044746</v>
      </c>
    </row>
    <row r="2156" spans="1:5" x14ac:dyDescent="0.35">
      <c r="A2156" s="2">
        <v>44043</v>
      </c>
      <c r="B2156" s="48">
        <v>11323.466796999999</v>
      </c>
      <c r="C2156" s="4">
        <f t="shared" si="98"/>
        <v>1.9102587038701824E-2</v>
      </c>
      <c r="D2156" s="4">
        <f t="shared" si="100"/>
        <v>0.21245845115972961</v>
      </c>
      <c r="E2156" s="4">
        <f t="shared" si="99"/>
        <v>0.30187580300623684</v>
      </c>
    </row>
    <row r="2157" spans="1:5" x14ac:dyDescent="0.35">
      <c r="A2157" s="2">
        <v>44044</v>
      </c>
      <c r="B2157" s="48">
        <v>11759.592773</v>
      </c>
      <c r="C2157" s="4">
        <f t="shared" si="98"/>
        <v>3.8515234231582429E-2</v>
      </c>
      <c r="D2157" s="4">
        <f t="shared" si="100"/>
        <v>0.26234249140790578</v>
      </c>
      <c r="E2157" s="4">
        <f t="shared" si="99"/>
        <v>0.31657494763638583</v>
      </c>
    </row>
    <row r="2158" spans="1:5" x14ac:dyDescent="0.35">
      <c r="A2158" s="2">
        <v>44045</v>
      </c>
      <c r="B2158" s="48">
        <v>11053.614258</v>
      </c>
      <c r="C2158" s="4">
        <f t="shared" si="98"/>
        <v>-6.0034265524987029E-2</v>
      </c>
      <c r="D2158" s="4">
        <f t="shared" si="100"/>
        <v>0.20626578609150525</v>
      </c>
      <c r="E2158" s="4">
        <f t="shared" si="99"/>
        <v>0.24257189042634042</v>
      </c>
    </row>
    <row r="2159" spans="1:5" x14ac:dyDescent="0.35">
      <c r="A2159" s="2">
        <v>44046</v>
      </c>
      <c r="B2159" s="48">
        <v>11246.348633</v>
      </c>
      <c r="C2159" s="4">
        <f t="shared" si="98"/>
        <v>1.7436321776880259E-2</v>
      </c>
      <c r="D2159" s="4">
        <f t="shared" si="100"/>
        <v>0.21872983320507655</v>
      </c>
      <c r="E2159" s="4">
        <f t="shared" si="99"/>
        <v>0.27014638318187456</v>
      </c>
    </row>
    <row r="2160" spans="1:5" x14ac:dyDescent="0.35">
      <c r="A2160" s="2">
        <v>44047</v>
      </c>
      <c r="B2160" s="48">
        <v>11205.892578000001</v>
      </c>
      <c r="C2160" s="4">
        <f t="shared" si="98"/>
        <v>-3.5972613263374198E-3</v>
      </c>
      <c r="D2160" s="4">
        <f t="shared" si="100"/>
        <v>0.22154329984231114</v>
      </c>
      <c r="E2160" s="4">
        <f t="shared" si="99"/>
        <v>0.26484239520926489</v>
      </c>
    </row>
    <row r="2161" spans="1:5" x14ac:dyDescent="0.35">
      <c r="A2161" s="2">
        <v>44048</v>
      </c>
      <c r="B2161" s="48">
        <v>11747.022461</v>
      </c>
      <c r="C2161" s="4">
        <f t="shared" si="98"/>
        <v>4.8289761768944173E-2</v>
      </c>
      <c r="D2161" s="4">
        <f t="shared" si="100"/>
        <v>0.2366024972906221</v>
      </c>
      <c r="E2161" s="4">
        <f t="shared" si="99"/>
        <v>0.30298747807706117</v>
      </c>
    </row>
    <row r="2162" spans="1:5" x14ac:dyDescent="0.35">
      <c r="A2162" s="2">
        <v>44049</v>
      </c>
      <c r="B2162" s="48">
        <v>11779.773438</v>
      </c>
      <c r="C2162" s="4">
        <f t="shared" si="98"/>
        <v>2.7880236978121697E-3</v>
      </c>
      <c r="D2162" s="4">
        <f t="shared" si="100"/>
        <v>0.2525308973574063</v>
      </c>
      <c r="E2162" s="4">
        <f t="shared" si="99"/>
        <v>0.27626430206599695</v>
      </c>
    </row>
    <row r="2163" spans="1:5" x14ac:dyDescent="0.35">
      <c r="A2163" s="2">
        <v>44050</v>
      </c>
      <c r="B2163" s="48">
        <v>11601.472656</v>
      </c>
      <c r="C2163" s="4">
        <f t="shared" si="98"/>
        <v>-1.5136180923889908E-2</v>
      </c>
      <c r="D2163" s="4">
        <f t="shared" si="100"/>
        <v>0.21836635644664582</v>
      </c>
      <c r="E2163" s="4">
        <f t="shared" si="99"/>
        <v>0.18746597977964008</v>
      </c>
    </row>
    <row r="2164" spans="1:5" x14ac:dyDescent="0.35">
      <c r="A2164" s="2">
        <v>44051</v>
      </c>
      <c r="B2164" s="48">
        <v>11754.045898</v>
      </c>
      <c r="C2164" s="4">
        <f t="shared" si="98"/>
        <v>1.3151196104495666E-2</v>
      </c>
      <c r="D2164" s="4">
        <f t="shared" si="100"/>
        <v>0.24746578378909345</v>
      </c>
      <c r="E2164" s="4">
        <f t="shared" si="99"/>
        <v>0.21155546016692095</v>
      </c>
    </row>
    <row r="2165" spans="1:5" x14ac:dyDescent="0.35">
      <c r="A2165" s="2">
        <v>44052</v>
      </c>
      <c r="B2165" s="48">
        <v>11675.739258</v>
      </c>
      <c r="C2165" s="4">
        <f t="shared" si="98"/>
        <v>-6.6621009207837867E-3</v>
      </c>
      <c r="D2165" s="4">
        <f t="shared" si="100"/>
        <v>0.24071316261424658</v>
      </c>
      <c r="E2165" s="4">
        <f t="shared" si="99"/>
        <v>0.23016796793402772</v>
      </c>
    </row>
    <row r="2166" spans="1:5" x14ac:dyDescent="0.35">
      <c r="A2166" s="2">
        <v>44053</v>
      </c>
      <c r="B2166" s="48">
        <v>11878.111328000001</v>
      </c>
      <c r="C2166" s="4">
        <f t="shared" si="98"/>
        <v>1.7332698643585998E-2</v>
      </c>
      <c r="D2166" s="4">
        <f t="shared" si="100"/>
        <v>0.26219089137242768</v>
      </c>
      <c r="E2166" s="4">
        <f t="shared" si="99"/>
        <v>0.33479218795234045</v>
      </c>
    </row>
    <row r="2167" spans="1:5" x14ac:dyDescent="0.35">
      <c r="A2167" s="2">
        <v>44054</v>
      </c>
      <c r="B2167" s="48">
        <v>11410.525390999999</v>
      </c>
      <c r="C2167" s="4">
        <f t="shared" si="98"/>
        <v>-3.9365343873968617E-2</v>
      </c>
      <c r="D2167" s="4">
        <f t="shared" si="100"/>
        <v>0.21891299732561209</v>
      </c>
      <c r="E2167" s="4">
        <f t="shared" si="99"/>
        <v>0.31308641016569816</v>
      </c>
    </row>
    <row r="2168" spans="1:5" x14ac:dyDescent="0.35">
      <c r="A2168" s="2">
        <v>44055</v>
      </c>
      <c r="B2168" s="48">
        <v>11584.934569999999</v>
      </c>
      <c r="C2168" s="4">
        <f t="shared" si="98"/>
        <v>1.5284938512784452E-2</v>
      </c>
      <c r="D2168" s="4">
        <f t="shared" si="100"/>
        <v>0.23774299507409968</v>
      </c>
      <c r="E2168" s="4">
        <f t="shared" si="99"/>
        <v>0.30480863649565515</v>
      </c>
    </row>
    <row r="2169" spans="1:5" x14ac:dyDescent="0.35">
      <c r="A2169" s="2">
        <v>44056</v>
      </c>
      <c r="B2169" s="48">
        <v>11784.137694999999</v>
      </c>
      <c r="C2169" s="4">
        <f t="shared" si="98"/>
        <v>1.7195015111768575E-2</v>
      </c>
      <c r="D2169" s="4">
        <f t="shared" si="100"/>
        <v>0.25498132560220044</v>
      </c>
      <c r="E2169" s="4">
        <f t="shared" si="99"/>
        <v>0.26913171639741329</v>
      </c>
    </row>
    <row r="2170" spans="1:5" x14ac:dyDescent="0.35">
      <c r="A2170" s="2">
        <v>44057</v>
      </c>
      <c r="B2170" s="48">
        <v>11768.871094</v>
      </c>
      <c r="C2170" s="4">
        <f t="shared" si="98"/>
        <v>-1.2955212672436378E-3</v>
      </c>
      <c r="D2170" s="4">
        <f t="shared" si="100"/>
        <v>0.25913595984632676</v>
      </c>
      <c r="E2170" s="4">
        <f t="shared" si="99"/>
        <v>0.2178108434503595</v>
      </c>
    </row>
    <row r="2171" spans="1:5" x14ac:dyDescent="0.35">
      <c r="A2171" s="2">
        <v>44058</v>
      </c>
      <c r="B2171" s="48">
        <v>11865.698242</v>
      </c>
      <c r="C2171" s="4">
        <f t="shared" si="98"/>
        <v>8.2273947285704807E-3</v>
      </c>
      <c r="D2171" s="4">
        <f t="shared" si="100"/>
        <v>0.27395646348860991</v>
      </c>
      <c r="E2171" s="4">
        <f t="shared" si="99"/>
        <v>0.26770004312176465</v>
      </c>
    </row>
    <row r="2172" spans="1:5" x14ac:dyDescent="0.35">
      <c r="A2172" s="2">
        <v>44059</v>
      </c>
      <c r="B2172" s="48">
        <v>11892.803711</v>
      </c>
      <c r="C2172" s="4">
        <f t="shared" si="98"/>
        <v>2.2843551594846634E-3</v>
      </c>
      <c r="D2172" s="4">
        <f t="shared" si="100"/>
        <v>0.27414220262936795</v>
      </c>
      <c r="E2172" s="4">
        <f t="shared" si="99"/>
        <v>0.26475118926905039</v>
      </c>
    </row>
    <row r="2173" spans="1:5" x14ac:dyDescent="0.35">
      <c r="A2173" s="2">
        <v>44060</v>
      </c>
      <c r="B2173" s="48">
        <v>12254.402344</v>
      </c>
      <c r="C2173" s="4">
        <f t="shared" si="98"/>
        <v>3.0404826463716672E-2</v>
      </c>
      <c r="D2173" s="4">
        <f t="shared" si="100"/>
        <v>0.30371136818849365</v>
      </c>
      <c r="E2173" s="4">
        <f t="shared" si="99"/>
        <v>0.263832014694241</v>
      </c>
    </row>
    <row r="2174" spans="1:5" x14ac:dyDescent="0.35">
      <c r="A2174" s="2">
        <v>44061</v>
      </c>
      <c r="B2174" s="48">
        <v>11991.233398</v>
      </c>
      <c r="C2174" s="4">
        <f t="shared" si="98"/>
        <v>-2.1475461520883754E-2</v>
      </c>
      <c r="D2174" s="4">
        <f t="shared" si="100"/>
        <v>0.27931230944716101</v>
      </c>
      <c r="E2174" s="4">
        <f t="shared" si="99"/>
        <v>0.23658285423366043</v>
      </c>
    </row>
    <row r="2175" spans="1:5" x14ac:dyDescent="0.35">
      <c r="A2175" s="2">
        <v>44062</v>
      </c>
      <c r="B2175" s="48">
        <v>11758.283203000001</v>
      </c>
      <c r="C2175" s="4">
        <f t="shared" si="98"/>
        <v>-1.9426708435084983E-2</v>
      </c>
      <c r="D2175" s="4">
        <f t="shared" si="100"/>
        <v>0.26223552123147298</v>
      </c>
      <c r="E2175" s="4">
        <f t="shared" si="99"/>
        <v>0.21690293323910559</v>
      </c>
    </row>
    <row r="2176" spans="1:5" x14ac:dyDescent="0.35">
      <c r="A2176" s="2">
        <v>44063</v>
      </c>
      <c r="B2176" s="48">
        <v>11878.372069999999</v>
      </c>
      <c r="C2176" s="4">
        <f t="shared" si="98"/>
        <v>1.0213129325661985E-2</v>
      </c>
      <c r="D2176" s="4">
        <f t="shared" si="100"/>
        <v>0.24946186205618182</v>
      </c>
      <c r="E2176" s="4">
        <f t="shared" si="99"/>
        <v>0.24829561178418269</v>
      </c>
    </row>
    <row r="2177" spans="1:5" x14ac:dyDescent="0.35">
      <c r="A2177" s="2">
        <v>44064</v>
      </c>
      <c r="B2177" s="48">
        <v>11592.489258</v>
      </c>
      <c r="C2177" s="4">
        <f t="shared" si="98"/>
        <v>-2.406750776245048E-2</v>
      </c>
      <c r="D2177" s="4">
        <f t="shared" si="100"/>
        <v>0.20934343284319978</v>
      </c>
      <c r="E2177" s="4">
        <f t="shared" si="99"/>
        <v>0.27056020374788048</v>
      </c>
    </row>
    <row r="2178" spans="1:5" x14ac:dyDescent="0.35">
      <c r="A2178" s="2">
        <v>44065</v>
      </c>
      <c r="B2178" s="48">
        <v>11681.825194999999</v>
      </c>
      <c r="C2178" s="4">
        <f t="shared" si="98"/>
        <v>7.7063635783272133E-3</v>
      </c>
      <c r="D2178" s="4">
        <f t="shared" si="100"/>
        <v>0.21120130714541507</v>
      </c>
      <c r="E2178" s="4">
        <f t="shared" si="99"/>
        <v>0.26716570032271836</v>
      </c>
    </row>
    <row r="2179" spans="1:5" x14ac:dyDescent="0.35">
      <c r="A2179" s="2">
        <v>44066</v>
      </c>
      <c r="B2179" s="48">
        <v>11664.847656</v>
      </c>
      <c r="C2179" s="4">
        <f t="shared" si="98"/>
        <v>-1.4533293142638959E-3</v>
      </c>
      <c r="D2179" s="4">
        <f t="shared" si="100"/>
        <v>0.21435912017236669</v>
      </c>
      <c r="E2179" s="4">
        <f t="shared" si="99"/>
        <v>0.26280360579260031</v>
      </c>
    </row>
    <row r="2180" spans="1:5" x14ac:dyDescent="0.35">
      <c r="A2180" s="2">
        <v>44067</v>
      </c>
      <c r="B2180" s="48">
        <v>11774.595703000001</v>
      </c>
      <c r="C2180" s="4">
        <f t="shared" si="98"/>
        <v>9.4084423763176606E-3</v>
      </c>
      <c r="D2180" s="4">
        <f t="shared" si="100"/>
        <v>0.20906458651606497</v>
      </c>
      <c r="E2180" s="4">
        <f t="shared" si="99"/>
        <v>0.31770079665093698</v>
      </c>
    </row>
    <row r="2181" spans="1:5" x14ac:dyDescent="0.35">
      <c r="A2181" s="2">
        <v>44068</v>
      </c>
      <c r="B2181" s="48">
        <v>11366.134765999999</v>
      </c>
      <c r="C2181" s="4">
        <f t="shared" si="98"/>
        <v>-3.4690018010209211E-2</v>
      </c>
      <c r="D2181" s="4">
        <f t="shared" si="100"/>
        <v>0.15080827302311506</v>
      </c>
      <c r="E2181" s="4">
        <f t="shared" si="99"/>
        <v>0.26975008195257477</v>
      </c>
    </row>
    <row r="2182" spans="1:5" x14ac:dyDescent="0.35">
      <c r="A2182" s="2">
        <v>44069</v>
      </c>
      <c r="B2182" s="48">
        <v>11488.363281</v>
      </c>
      <c r="C2182" s="4">
        <f t="shared" si="98"/>
        <v>1.0753745007988869E-2</v>
      </c>
      <c r="D2182" s="4">
        <f t="shared" si="100"/>
        <v>5.195194725926533E-2</v>
      </c>
      <c r="E2182" s="4">
        <f t="shared" si="99"/>
        <v>0.28857414963275529</v>
      </c>
    </row>
    <row r="2183" spans="1:5" x14ac:dyDescent="0.35">
      <c r="A2183" s="2">
        <v>44070</v>
      </c>
      <c r="B2183" s="48">
        <v>11323.397461</v>
      </c>
      <c r="C2183" s="4">
        <f t="shared" si="98"/>
        <v>-1.4359384010151133E-2</v>
      </c>
      <c r="D2183" s="4">
        <f t="shared" si="100"/>
        <v>4.46938922032597E-2</v>
      </c>
      <c r="E2183" s="4">
        <f t="shared" si="99"/>
        <v>0.23505655633782863</v>
      </c>
    </row>
    <row r="2184" spans="1:5" x14ac:dyDescent="0.35">
      <c r="A2184" s="2">
        <v>44071</v>
      </c>
      <c r="B2184" s="48">
        <v>11542.5</v>
      </c>
      <c r="C2184" s="4">
        <f t="shared" si="98"/>
        <v>1.9349540608693871E-2</v>
      </c>
      <c r="D2184" s="4">
        <f t="shared" si="100"/>
        <v>4.6848567025269294E-2</v>
      </c>
      <c r="E2184" s="4">
        <f t="shared" si="99"/>
        <v>0.21685760125187681</v>
      </c>
    </row>
    <row r="2185" spans="1:5" x14ac:dyDescent="0.35">
      <c r="A2185" s="2">
        <v>44072</v>
      </c>
      <c r="B2185" s="48">
        <v>11506.865234000001</v>
      </c>
      <c r="C2185" s="4">
        <f t="shared" si="98"/>
        <v>-3.0872658436212896E-3</v>
      </c>
      <c r="D2185" s="4">
        <f t="shared" si="100"/>
        <v>4.2793225401441815E-2</v>
      </c>
      <c r="E2185" s="4">
        <f t="shared" si="99"/>
        <v>0.22286431174767074</v>
      </c>
    </row>
    <row r="2186" spans="1:5" x14ac:dyDescent="0.35">
      <c r="A2186" s="2">
        <v>44073</v>
      </c>
      <c r="B2186" s="48">
        <v>11711.505859000001</v>
      </c>
      <c r="C2186" s="4">
        <f t="shared" si="98"/>
        <v>1.7784220188425959E-2</v>
      </c>
      <c r="D2186" s="4">
        <f t="shared" si="100"/>
        <v>4.147485855116595E-2</v>
      </c>
      <c r="E2186" s="4">
        <f t="shared" si="99"/>
        <v>0.21296693358403318</v>
      </c>
    </row>
    <row r="2187" spans="1:5" x14ac:dyDescent="0.35">
      <c r="A2187" s="2">
        <v>44074</v>
      </c>
      <c r="B2187" s="48">
        <v>11680.820313</v>
      </c>
      <c r="C2187" s="4">
        <f t="shared" si="98"/>
        <v>-2.6201195960141588E-3</v>
      </c>
      <c r="D2187" s="4">
        <f t="shared" si="100"/>
        <v>3.3950472356936157E-4</v>
      </c>
      <c r="E2187" s="4">
        <f t="shared" si="99"/>
        <v>0.23502158224486758</v>
      </c>
    </row>
    <row r="2188" spans="1:5" x14ac:dyDescent="0.35">
      <c r="A2188" s="2">
        <v>44075</v>
      </c>
      <c r="B2188" s="48">
        <v>11970.478515999999</v>
      </c>
      <c r="C2188" s="4">
        <f t="shared" si="98"/>
        <v>2.4797762078201613E-2</v>
      </c>
      <c r="D2188" s="4">
        <f t="shared" si="100"/>
        <v>8.5171532326758004E-2</v>
      </c>
      <c r="E2188" s="4">
        <f t="shared" si="99"/>
        <v>0.1851754813786135</v>
      </c>
    </row>
    <row r="2189" spans="1:5" x14ac:dyDescent="0.35">
      <c r="A2189" s="2">
        <v>44076</v>
      </c>
      <c r="B2189" s="48">
        <v>11414.034180000001</v>
      </c>
      <c r="C2189" s="4">
        <f t="shared" si="98"/>
        <v>-4.6484719491893589E-2</v>
      </c>
      <c r="D2189" s="4">
        <f t="shared" si="100"/>
        <v>2.1250491057984155E-2</v>
      </c>
      <c r="E2189" s="4">
        <f t="shared" si="99"/>
        <v>0.20138851011198056</v>
      </c>
    </row>
    <row r="2190" spans="1:5" x14ac:dyDescent="0.35">
      <c r="A2190" s="2">
        <v>44077</v>
      </c>
      <c r="B2190" s="48">
        <v>10245.296875</v>
      </c>
      <c r="C2190" s="4">
        <f t="shared" ref="C2190:C2253" si="101">+B2190/B2189-1</f>
        <v>-0.10239476127098823</v>
      </c>
      <c r="D2190" s="4">
        <f t="shared" si="100"/>
        <v>-7.7547008886666657E-2</v>
      </c>
      <c r="E2190" s="4">
        <f t="shared" si="99"/>
        <v>8.5676154287233852E-2</v>
      </c>
    </row>
    <row r="2191" spans="1:5" x14ac:dyDescent="0.35">
      <c r="A2191" s="2">
        <v>44078</v>
      </c>
      <c r="B2191" s="48">
        <v>10511.813477</v>
      </c>
      <c r="C2191" s="4">
        <f t="shared" si="101"/>
        <v>2.6013555805331379E-2</v>
      </c>
      <c r="D2191" s="4">
        <f t="shared" si="100"/>
        <v>-9.9823214850279451E-2</v>
      </c>
      <c r="E2191" s="4">
        <f t="shared" si="99"/>
        <v>9.6786204638321327E-2</v>
      </c>
    </row>
    <row r="2192" spans="1:5" x14ac:dyDescent="0.35">
      <c r="A2192" s="2">
        <v>44079</v>
      </c>
      <c r="B2192" s="48">
        <v>10169.567383</v>
      </c>
      <c r="C2192" s="4">
        <f t="shared" si="101"/>
        <v>-3.2558235051339146E-2</v>
      </c>
      <c r="D2192" s="4">
        <f t="shared" si="100"/>
        <v>-0.13516947359943077</v>
      </c>
      <c r="E2192" s="4">
        <f t="shared" si="99"/>
        <v>7.8013147006943173E-2</v>
      </c>
    </row>
    <row r="2193" spans="1:5" x14ac:dyDescent="0.35">
      <c r="A2193" s="2">
        <v>44080</v>
      </c>
      <c r="B2193" s="48">
        <v>10280.351563</v>
      </c>
      <c r="C2193" s="4">
        <f t="shared" si="101"/>
        <v>1.0893696440341438E-2</v>
      </c>
      <c r="D2193" s="4">
        <f t="shared" si="100"/>
        <v>-0.10913959623519942</v>
      </c>
      <c r="E2193" s="4">
        <f t="shared" si="99"/>
        <v>9.0133212934724982E-2</v>
      </c>
    </row>
    <row r="2194" spans="1:5" x14ac:dyDescent="0.35">
      <c r="A2194" s="2">
        <v>44081</v>
      </c>
      <c r="B2194" s="48">
        <v>10369.563477</v>
      </c>
      <c r="C2194" s="4">
        <f t="shared" si="101"/>
        <v>8.6779049775964623E-3</v>
      </c>
      <c r="D2194" s="4">
        <f t="shared" si="100"/>
        <v>-0.11361288736209862</v>
      </c>
      <c r="E2194" s="4">
        <f t="shared" si="99"/>
        <v>8.7916531143430232E-2</v>
      </c>
    </row>
    <row r="2195" spans="1:5" x14ac:dyDescent="0.35">
      <c r="A2195" s="2">
        <v>44082</v>
      </c>
      <c r="B2195" s="48">
        <v>10131.516602</v>
      </c>
      <c r="C2195" s="4">
        <f t="shared" si="101"/>
        <v>-2.2956306263807069E-2</v>
      </c>
      <c r="D2195" s="4">
        <f t="shared" si="100"/>
        <v>-0.12990709270512191</v>
      </c>
      <c r="E2195" s="4">
        <f t="shared" si="99"/>
        <v>6.3665326842225922E-2</v>
      </c>
    </row>
    <row r="2196" spans="1:5" x14ac:dyDescent="0.35">
      <c r="A2196" s="2">
        <v>44083</v>
      </c>
      <c r="B2196" s="48">
        <v>10242.347656</v>
      </c>
      <c r="C2196" s="4">
        <f t="shared" si="101"/>
        <v>1.0939236281577225E-2</v>
      </c>
      <c r="D2196" s="4">
        <f t="shared" si="100"/>
        <v>-0.13630055506713068</v>
      </c>
      <c r="E2196" s="4">
        <f t="shared" si="99"/>
        <v>7.2126851041156459E-2</v>
      </c>
    </row>
    <row r="2197" spans="1:5" x14ac:dyDescent="0.35">
      <c r="A2197" s="2">
        <v>44084</v>
      </c>
      <c r="B2197" s="48">
        <v>10363.138671999999</v>
      </c>
      <c r="C2197" s="4">
        <f t="shared" si="101"/>
        <v>1.1793293886996681E-2</v>
      </c>
      <c r="D2197" s="4">
        <f t="shared" si="100"/>
        <v>-8.5141917306165382E-2</v>
      </c>
      <c r="E2197" s="4">
        <f t="shared" si="99"/>
        <v>7.6325533974464066E-2</v>
      </c>
    </row>
    <row r="2198" spans="1:5" x14ac:dyDescent="0.35">
      <c r="A2198" s="2">
        <v>44085</v>
      </c>
      <c r="B2198" s="48">
        <v>10400.915039</v>
      </c>
      <c r="C2198" s="4">
        <f t="shared" si="101"/>
        <v>3.6452630998817792E-3</v>
      </c>
      <c r="D2198" s="4">
        <f t="shared" si="100"/>
        <v>-9.6781592719068055E-2</v>
      </c>
      <c r="E2198" s="4">
        <f t="shared" si="99"/>
        <v>0.13552380767515282</v>
      </c>
    </row>
    <row r="2199" spans="1:5" x14ac:dyDescent="0.35">
      <c r="A2199" s="2">
        <v>44086</v>
      </c>
      <c r="B2199" s="48">
        <v>10442.170898</v>
      </c>
      <c r="C2199" s="4">
        <f t="shared" si="101"/>
        <v>3.9665605233101253E-3</v>
      </c>
      <c r="D2199" s="4">
        <f t="shared" si="100"/>
        <v>-0.1100100473075265</v>
      </c>
      <c r="E2199" s="4">
        <f t="shared" si="99"/>
        <v>0.12242683755618367</v>
      </c>
    </row>
    <row r="2200" spans="1:5" x14ac:dyDescent="0.35">
      <c r="A2200" s="2">
        <v>44087</v>
      </c>
      <c r="B2200" s="48">
        <v>10323.755859000001</v>
      </c>
      <c r="C2200" s="4">
        <f t="shared" si="101"/>
        <v>-1.1340078625095118E-2</v>
      </c>
      <c r="D2200" s="4">
        <f t="shared" si="100"/>
        <v>-0.12005460466537798</v>
      </c>
      <c r="E2200" s="4">
        <f t="shared" si="99"/>
        <v>0.11167388030412029</v>
      </c>
    </row>
    <row r="2201" spans="1:5" x14ac:dyDescent="0.35">
      <c r="A2201" s="2">
        <v>44088</v>
      </c>
      <c r="B2201" s="48">
        <v>10680.837890999999</v>
      </c>
      <c r="C2201" s="4">
        <f t="shared" si="101"/>
        <v>3.4588384002582018E-2</v>
      </c>
      <c r="D2201" s="4">
        <f t="shared" si="100"/>
        <v>-9.3693615391366447E-2</v>
      </c>
      <c r="E2201" s="4">
        <f t="shared" si="99"/>
        <v>0.15560122661750297</v>
      </c>
    </row>
    <row r="2202" spans="1:5" x14ac:dyDescent="0.35">
      <c r="A2202" s="2">
        <v>44089</v>
      </c>
      <c r="B2202" s="48">
        <v>10796.951171999999</v>
      </c>
      <c r="C2202" s="4">
        <f t="shared" si="101"/>
        <v>1.0871177166525525E-2</v>
      </c>
      <c r="D2202" s="4">
        <f t="shared" si="100"/>
        <v>-8.5106793384325585E-2</v>
      </c>
      <c r="E2202" s="4">
        <f t="shared" si="99"/>
        <v>0.15966346536820064</v>
      </c>
    </row>
    <row r="2203" spans="1:5" x14ac:dyDescent="0.35">
      <c r="A2203" s="2">
        <v>44090</v>
      </c>
      <c r="B2203" s="48">
        <v>10974.905273</v>
      </c>
      <c r="C2203" s="4">
        <f t="shared" si="101"/>
        <v>1.648188439172471E-2</v>
      </c>
      <c r="D2203" s="4">
        <f t="shared" si="100"/>
        <v>-9.9029735456317547E-2</v>
      </c>
      <c r="E2203" s="4">
        <f t="shared" si="99"/>
        <v>0.16690558485859686</v>
      </c>
    </row>
    <row r="2204" spans="1:5" x14ac:dyDescent="0.35">
      <c r="A2204" s="2">
        <v>44091</v>
      </c>
      <c r="B2204" s="48">
        <v>10948.990234000001</v>
      </c>
      <c r="C2204" s="4">
        <f t="shared" si="101"/>
        <v>-2.3612995607128484E-3</v>
      </c>
      <c r="D2204" s="4">
        <f t="shared" si="100"/>
        <v>-7.9915573496146641E-2</v>
      </c>
      <c r="E2204" s="4">
        <f t="shared" si="99"/>
        <v>0.17060104595318337</v>
      </c>
    </row>
    <row r="2205" spans="1:5" x14ac:dyDescent="0.35">
      <c r="A2205" s="2">
        <v>44092</v>
      </c>
      <c r="B2205" s="48">
        <v>10944.585938</v>
      </c>
      <c r="C2205" s="4">
        <f t="shared" si="101"/>
        <v>-4.0225590724562998E-4</v>
      </c>
      <c r="D2205" s="4">
        <f t="shared" si="100"/>
        <v>-6.0891120968307288E-2</v>
      </c>
      <c r="E2205" s="4">
        <f t="shared" si="99"/>
        <v>0.17741526933308016</v>
      </c>
    </row>
    <row r="2206" spans="1:5" x14ac:dyDescent="0.35">
      <c r="A2206" s="2">
        <v>44093</v>
      </c>
      <c r="B2206" s="48">
        <v>11094.346680000001</v>
      </c>
      <c r="C2206" s="4">
        <f t="shared" si="101"/>
        <v>1.368354571368724E-2</v>
      </c>
      <c r="D2206" s="4">
        <f t="shared" si="100"/>
        <v>-5.7420704580282034E-2</v>
      </c>
      <c r="E2206" s="4">
        <f t="shared" si="99"/>
        <v>0.20425482430872588</v>
      </c>
    </row>
    <row r="2207" spans="1:5" x14ac:dyDescent="0.35">
      <c r="A2207" s="2">
        <v>44094</v>
      </c>
      <c r="B2207" s="48">
        <v>10938.271484000001</v>
      </c>
      <c r="C2207" s="4">
        <f t="shared" si="101"/>
        <v>-1.4067993411577828E-2</v>
      </c>
      <c r="D2207" s="4">
        <f t="shared" si="100"/>
        <v>-4.7421190229409382E-2</v>
      </c>
      <c r="E2207" s="4">
        <f t="shared" si="99"/>
        <v>0.18541484807459663</v>
      </c>
    </row>
    <row r="2208" spans="1:5" x14ac:dyDescent="0.35">
      <c r="A2208" s="2">
        <v>44095</v>
      </c>
      <c r="B2208" s="48">
        <v>10462.259765999999</v>
      </c>
      <c r="C2208" s="4">
        <f t="shared" si="101"/>
        <v>-4.3518001788151794E-2</v>
      </c>
      <c r="D2208" s="4">
        <f t="shared" si="100"/>
        <v>-9.864555559588839E-2</v>
      </c>
      <c r="E2208" s="4">
        <f t="shared" si="99"/>
        <v>0.1449733452649723</v>
      </c>
    </row>
    <row r="2209" spans="1:5" x14ac:dyDescent="0.35">
      <c r="A2209" s="2">
        <v>44096</v>
      </c>
      <c r="B2209" s="48">
        <v>10538.459961</v>
      </c>
      <c r="C2209" s="4">
        <f t="shared" si="101"/>
        <v>7.2833399957850098E-3</v>
      </c>
      <c r="D2209" s="4">
        <f t="shared" si="100"/>
        <v>-8.9908886285839484E-2</v>
      </c>
      <c r="E2209" s="4">
        <f t="shared" si="99"/>
        <v>0.11516493780952219</v>
      </c>
    </row>
    <row r="2210" spans="1:5" x14ac:dyDescent="0.35">
      <c r="A2210" s="2">
        <v>44097</v>
      </c>
      <c r="B2210" s="48">
        <v>10246.186523</v>
      </c>
      <c r="C2210" s="4">
        <f t="shared" si="101"/>
        <v>-2.7733980020005378E-2</v>
      </c>
      <c r="D2210" s="4">
        <f t="shared" si="100"/>
        <v>-0.12705130868216252</v>
      </c>
      <c r="E2210" s="4">
        <f t="shared" si="99"/>
        <v>8.9406305234473016E-2</v>
      </c>
    </row>
    <row r="2211" spans="1:5" x14ac:dyDescent="0.35">
      <c r="A2211" s="2">
        <v>44098</v>
      </c>
      <c r="B2211" s="48">
        <v>10760.066406</v>
      </c>
      <c r="C2211" s="4">
        <f t="shared" si="101"/>
        <v>5.0153282086605966E-2</v>
      </c>
      <c r="D2211" s="4">
        <f t="shared" si="100"/>
        <v>-4.2208008585347345E-2</v>
      </c>
      <c r="E2211" s="4">
        <f t="shared" si="99"/>
        <v>0.17237984369337056</v>
      </c>
    </row>
    <row r="2212" spans="1:5" x14ac:dyDescent="0.35">
      <c r="A2212" s="2">
        <v>44099</v>
      </c>
      <c r="B2212" s="48">
        <v>10692.716796999999</v>
      </c>
      <c r="C2212" s="4">
        <f t="shared" si="101"/>
        <v>-6.2592187128552856E-3</v>
      </c>
      <c r="D2212" s="4">
        <f t="shared" si="100"/>
        <v>-5.9220972306191499E-2</v>
      </c>
      <c r="E2212" s="4">
        <f t="shared" si="99"/>
        <v>0.17135993317097675</v>
      </c>
    </row>
    <row r="2213" spans="1:5" x14ac:dyDescent="0.35">
      <c r="A2213" s="2">
        <v>44100</v>
      </c>
      <c r="B2213" s="48">
        <v>10750.723633</v>
      </c>
      <c r="C2213" s="4">
        <f t="shared" si="101"/>
        <v>5.4248922047832604E-3</v>
      </c>
      <c r="D2213" s="4">
        <f t="shared" si="100"/>
        <v>-3.9436696091257106E-2</v>
      </c>
      <c r="E2213" s="4">
        <f t="shared" si="99"/>
        <v>0.18778294295826248</v>
      </c>
    </row>
    <row r="2214" spans="1:5" x14ac:dyDescent="0.35">
      <c r="A2214" s="2">
        <v>44101</v>
      </c>
      <c r="B2214" s="48">
        <v>10775.269531</v>
      </c>
      <c r="C2214" s="4">
        <f t="shared" si="101"/>
        <v>2.2831856568850117E-3</v>
      </c>
      <c r="D2214" s="4">
        <f t="shared" si="100"/>
        <v>-5.6503051043065966E-2</v>
      </c>
      <c r="E2214" s="4">
        <f t="shared" si="99"/>
        <v>0.20289253876065128</v>
      </c>
    </row>
    <row r="2215" spans="1:5" x14ac:dyDescent="0.35">
      <c r="A2215" s="2">
        <v>44102</v>
      </c>
      <c r="B2215" s="48">
        <v>10709.652344</v>
      </c>
      <c r="C2215" s="4">
        <f t="shared" si="101"/>
        <v>-6.0896098061604675E-3</v>
      </c>
      <c r="D2215" s="4">
        <f t="shared" si="100"/>
        <v>-5.9505395005605144E-2</v>
      </c>
      <c r="E2215" s="4">
        <f t="shared" si="99"/>
        <v>0.18594752092726696</v>
      </c>
    </row>
    <row r="2216" spans="1:5" x14ac:dyDescent="0.35">
      <c r="A2216" s="2">
        <v>44103</v>
      </c>
      <c r="B2216" s="48">
        <v>10844.640625</v>
      </c>
      <c r="C2216" s="4">
        <f t="shared" si="101"/>
        <v>1.2604356954278417E-2</v>
      </c>
      <c r="D2216" s="4">
        <f t="shared" si="100"/>
        <v>-6.4685258239752685E-2</v>
      </c>
      <c r="E2216" s="4">
        <f t="shared" si="99"/>
        <v>0.19338186236249277</v>
      </c>
    </row>
    <row r="2217" spans="1:5" x14ac:dyDescent="0.35">
      <c r="A2217" s="2">
        <v>44104</v>
      </c>
      <c r="B2217" s="48">
        <v>10784.491211</v>
      </c>
      <c r="C2217" s="4">
        <f t="shared" si="101"/>
        <v>-5.5464644777013516E-3</v>
      </c>
      <c r="D2217" s="4">
        <f t="shared" si="100"/>
        <v>-6.7611603121439878E-2</v>
      </c>
      <c r="E2217" s="4">
        <f t="shared" ref="E2217:E2280" si="102">SUM(C2126:C2217)</f>
        <v>0.19358691185403254</v>
      </c>
    </row>
    <row r="2218" spans="1:5" x14ac:dyDescent="0.35">
      <c r="A2218" s="2">
        <v>44105</v>
      </c>
      <c r="B2218" s="48">
        <v>10619.452148</v>
      </c>
      <c r="C2218" s="4">
        <f t="shared" si="101"/>
        <v>-1.5303370346453016E-2</v>
      </c>
      <c r="D2218" s="4">
        <f t="shared" si="100"/>
        <v>-0.10771273554609451</v>
      </c>
      <c r="E2218" s="4">
        <f t="shared" si="102"/>
        <v>0.16839821664698851</v>
      </c>
    </row>
    <row r="2219" spans="1:5" x14ac:dyDescent="0.35">
      <c r="A2219" s="2">
        <v>44106</v>
      </c>
      <c r="B2219" s="48">
        <v>10575.974609000001</v>
      </c>
      <c r="C2219" s="4">
        <f t="shared" si="101"/>
        <v>-4.0941414297146483E-3</v>
      </c>
      <c r="D2219" s="4">
        <f t="shared" ref="D2219:D2282" si="103">SUM(C2190:C2219)</f>
        <v>-6.5322157483915566E-2</v>
      </c>
      <c r="E2219" s="4">
        <f t="shared" si="102"/>
        <v>0.17567288123386759</v>
      </c>
    </row>
    <row r="2220" spans="1:5" x14ac:dyDescent="0.35">
      <c r="A2220" s="2">
        <v>44107</v>
      </c>
      <c r="B2220" s="48">
        <v>10549.329102</v>
      </c>
      <c r="C2220" s="4">
        <f t="shared" si="101"/>
        <v>-2.5194374972615785E-3</v>
      </c>
      <c r="D2220" s="4">
        <f t="shared" si="103"/>
        <v>3.4553166289811088E-2</v>
      </c>
      <c r="E2220" s="4">
        <f t="shared" si="102"/>
        <v>0.17711100394519252</v>
      </c>
    </row>
    <row r="2221" spans="1:5" x14ac:dyDescent="0.35">
      <c r="A2221" s="2">
        <v>44108</v>
      </c>
      <c r="B2221" s="48">
        <v>10669.583008</v>
      </c>
      <c r="C2221" s="4">
        <f t="shared" si="101"/>
        <v>1.1399199402851279E-2</v>
      </c>
      <c r="D2221" s="4">
        <f t="shared" si="103"/>
        <v>1.9938809887330988E-2</v>
      </c>
      <c r="E2221" s="4">
        <f t="shared" si="102"/>
        <v>0.18353792868473484</v>
      </c>
    </row>
    <row r="2222" spans="1:5" x14ac:dyDescent="0.35">
      <c r="A2222" s="2">
        <v>44109</v>
      </c>
      <c r="B2222" s="48">
        <v>10793.339844</v>
      </c>
      <c r="C2222" s="4">
        <f t="shared" si="101"/>
        <v>1.1599032118425612E-2</v>
      </c>
      <c r="D2222" s="4">
        <f t="shared" si="103"/>
        <v>6.4096077057095746E-2</v>
      </c>
      <c r="E2222" s="4">
        <f t="shared" si="102"/>
        <v>0.20154768876673246</v>
      </c>
    </row>
    <row r="2223" spans="1:5" x14ac:dyDescent="0.35">
      <c r="A2223" s="2">
        <v>44110</v>
      </c>
      <c r="B2223" s="48">
        <v>10604.40625</v>
      </c>
      <c r="C2223" s="4">
        <f t="shared" si="101"/>
        <v>-1.7504646080891084E-2</v>
      </c>
      <c r="D2223" s="4">
        <f t="shared" si="103"/>
        <v>3.5697734535863224E-2</v>
      </c>
      <c r="E2223" s="4">
        <f t="shared" si="102"/>
        <v>0.15081247836520817</v>
      </c>
    </row>
    <row r="2224" spans="1:5" x14ac:dyDescent="0.35">
      <c r="A2224" s="2">
        <v>44111</v>
      </c>
      <c r="B2224" s="48">
        <v>10668.96875</v>
      </c>
      <c r="C2224" s="4">
        <f t="shared" si="101"/>
        <v>6.0882710901424275E-3</v>
      </c>
      <c r="D2224" s="4">
        <f t="shared" si="103"/>
        <v>3.3108100648409189E-2</v>
      </c>
      <c r="E2224" s="4">
        <f t="shared" si="102"/>
        <v>0.17004112582432263</v>
      </c>
    </row>
    <row r="2225" spans="1:5" x14ac:dyDescent="0.35">
      <c r="A2225" s="2">
        <v>44112</v>
      </c>
      <c r="B2225" s="48">
        <v>10915.685546999999</v>
      </c>
      <c r="C2225" s="4">
        <f t="shared" si="101"/>
        <v>2.312470893684071E-2</v>
      </c>
      <c r="D2225" s="4">
        <f t="shared" si="103"/>
        <v>7.9189115849056968E-2</v>
      </c>
      <c r="E2225" s="4">
        <f t="shared" si="102"/>
        <v>0.17413747477429276</v>
      </c>
    </row>
    <row r="2226" spans="1:5" x14ac:dyDescent="0.35">
      <c r="A2226" s="2">
        <v>44113</v>
      </c>
      <c r="B2226" s="48">
        <v>11064.458008</v>
      </c>
      <c r="C2226" s="4">
        <f t="shared" si="101"/>
        <v>1.3629236602632711E-2</v>
      </c>
      <c r="D2226" s="4">
        <f t="shared" si="103"/>
        <v>8.1879116170112454E-2</v>
      </c>
      <c r="E2226" s="4">
        <f t="shared" si="102"/>
        <v>0.20371494261487744</v>
      </c>
    </row>
    <row r="2227" spans="1:5" x14ac:dyDescent="0.35">
      <c r="A2227" s="2">
        <v>44114</v>
      </c>
      <c r="B2227" s="48">
        <v>11296.361328000001</v>
      </c>
      <c r="C2227" s="4">
        <f t="shared" si="101"/>
        <v>2.0959302284154102E-2</v>
      </c>
      <c r="D2227" s="4">
        <f t="shared" si="103"/>
        <v>9.1045124567269875E-2</v>
      </c>
      <c r="E2227" s="4">
        <f t="shared" si="102"/>
        <v>0.22458372464496845</v>
      </c>
    </row>
    <row r="2228" spans="1:5" x14ac:dyDescent="0.35">
      <c r="A2228" s="2">
        <v>44115</v>
      </c>
      <c r="B2228" s="48">
        <v>11384.181640999999</v>
      </c>
      <c r="C2228" s="4">
        <f t="shared" si="101"/>
        <v>7.7742124609914143E-3</v>
      </c>
      <c r="D2228" s="4">
        <f t="shared" si="103"/>
        <v>9.517407392837951E-2</v>
      </c>
      <c r="E2228" s="4">
        <f t="shared" si="102"/>
        <v>0.23650296722055497</v>
      </c>
    </row>
    <row r="2229" spans="1:5" x14ac:dyDescent="0.35">
      <c r="A2229" s="2">
        <v>44116</v>
      </c>
      <c r="B2229" s="48">
        <v>11555.363281</v>
      </c>
      <c r="C2229" s="4">
        <f t="shared" si="101"/>
        <v>1.5036798023627007E-2</v>
      </c>
      <c r="D2229" s="4">
        <f t="shared" si="103"/>
        <v>0.10624431142869639</v>
      </c>
      <c r="E2229" s="4">
        <f t="shared" si="102"/>
        <v>0.24762721507133501</v>
      </c>
    </row>
    <row r="2230" spans="1:5" x14ac:dyDescent="0.35">
      <c r="A2230" s="2">
        <v>44117</v>
      </c>
      <c r="B2230" s="48">
        <v>11425.899414</v>
      </c>
      <c r="C2230" s="4">
        <f t="shared" si="101"/>
        <v>-1.1203790296482663E-2</v>
      </c>
      <c r="D2230" s="4">
        <f t="shared" si="103"/>
        <v>0.10638059975730885</v>
      </c>
      <c r="E2230" s="4">
        <f t="shared" si="102"/>
        <v>0.23996848401055548</v>
      </c>
    </row>
    <row r="2231" spans="1:5" x14ac:dyDescent="0.35">
      <c r="A2231" s="2">
        <v>44118</v>
      </c>
      <c r="B2231" s="48">
        <v>11429.506836</v>
      </c>
      <c r="C2231" s="4">
        <f t="shared" si="101"/>
        <v>3.1572324149653497E-4</v>
      </c>
      <c r="D2231" s="4">
        <f t="shared" si="103"/>
        <v>7.2107938996223364E-2</v>
      </c>
      <c r="E2231" s="4">
        <f t="shared" si="102"/>
        <v>0.2403275226683842</v>
      </c>
    </row>
    <row r="2232" spans="1:5" x14ac:dyDescent="0.35">
      <c r="A2232" s="2">
        <v>44119</v>
      </c>
      <c r="B2232" s="48">
        <v>11495.349609000001</v>
      </c>
      <c r="C2232" s="4">
        <f t="shared" si="101"/>
        <v>5.7607711290406094E-3</v>
      </c>
      <c r="D2232" s="4">
        <f t="shared" si="103"/>
        <v>6.6997532958738448E-2</v>
      </c>
      <c r="E2232" s="4">
        <f t="shared" si="102"/>
        <v>0.25153844930879476</v>
      </c>
    </row>
    <row r="2233" spans="1:5" x14ac:dyDescent="0.35">
      <c r="A2233" s="2">
        <v>44120</v>
      </c>
      <c r="B2233" s="48">
        <v>11322.123046999999</v>
      </c>
      <c r="C2233" s="4">
        <f t="shared" si="101"/>
        <v>-1.5069273044499454E-2</v>
      </c>
      <c r="D2233" s="4">
        <f t="shared" si="103"/>
        <v>3.5446375522514284E-2</v>
      </c>
      <c r="E2233" s="4">
        <f t="shared" si="102"/>
        <v>0.24306228517800799</v>
      </c>
    </row>
    <row r="2234" spans="1:5" x14ac:dyDescent="0.35">
      <c r="A2234" s="2">
        <v>44121</v>
      </c>
      <c r="B2234" s="48">
        <v>11358.101563</v>
      </c>
      <c r="C2234" s="4">
        <f t="shared" si="101"/>
        <v>3.1777181585685987E-3</v>
      </c>
      <c r="D2234" s="4">
        <f t="shared" si="103"/>
        <v>4.0985393241795731E-2</v>
      </c>
      <c r="E2234" s="4">
        <f t="shared" si="102"/>
        <v>0.24414138731784996</v>
      </c>
    </row>
    <row r="2235" spans="1:5" x14ac:dyDescent="0.35">
      <c r="A2235" s="2">
        <v>44122</v>
      </c>
      <c r="B2235" s="48">
        <v>11483.359375</v>
      </c>
      <c r="C2235" s="4">
        <f t="shared" si="101"/>
        <v>1.1028058809408714E-2</v>
      </c>
      <c r="D2235" s="4">
        <f t="shared" si="103"/>
        <v>5.2415707958450075E-2</v>
      </c>
      <c r="E2235" s="4">
        <f t="shared" si="102"/>
        <v>0.2543337852226677</v>
      </c>
    </row>
    <row r="2236" spans="1:5" x14ac:dyDescent="0.35">
      <c r="A2236" s="2">
        <v>44123</v>
      </c>
      <c r="B2236" s="48">
        <v>11742.037109000001</v>
      </c>
      <c r="C2236" s="4">
        <f t="shared" si="101"/>
        <v>2.2526311818052092E-2</v>
      </c>
      <c r="D2236" s="4">
        <f t="shared" si="103"/>
        <v>6.1258474062814927E-2</v>
      </c>
      <c r="E2236" s="4">
        <f t="shared" si="102"/>
        <v>0.27393649982027091</v>
      </c>
    </row>
    <row r="2237" spans="1:5" x14ac:dyDescent="0.35">
      <c r="A2237" s="2">
        <v>44124</v>
      </c>
      <c r="B2237" s="48">
        <v>11916.334961</v>
      </c>
      <c r="C2237" s="4">
        <f t="shared" si="101"/>
        <v>1.4843919362714786E-2</v>
      </c>
      <c r="D2237" s="4">
        <f t="shared" si="103"/>
        <v>9.0170386837107541E-2</v>
      </c>
      <c r="E2237" s="4">
        <f t="shared" si="102"/>
        <v>0.29113033940238264</v>
      </c>
    </row>
    <row r="2238" spans="1:5" x14ac:dyDescent="0.35">
      <c r="A2238" s="2">
        <v>44125</v>
      </c>
      <c r="B2238" s="48">
        <v>12823.689453000001</v>
      </c>
      <c r="C2238" s="4">
        <f t="shared" si="101"/>
        <v>7.6143755187279227E-2</v>
      </c>
      <c r="D2238" s="4">
        <f t="shared" si="103"/>
        <v>0.20983214381253856</v>
      </c>
      <c r="E2238" s="4">
        <f t="shared" si="102"/>
        <v>0.34428730608870872</v>
      </c>
    </row>
    <row r="2239" spans="1:5" x14ac:dyDescent="0.35">
      <c r="A2239" s="2">
        <v>44126</v>
      </c>
      <c r="B2239" s="48">
        <v>12965.891602</v>
      </c>
      <c r="C2239" s="4">
        <f t="shared" si="101"/>
        <v>1.1089020014184214E-2</v>
      </c>
      <c r="D2239" s="4">
        <f t="shared" si="103"/>
        <v>0.21363782383093777</v>
      </c>
      <c r="E2239" s="4">
        <f t="shared" si="102"/>
        <v>0.33932540465236138</v>
      </c>
    </row>
    <row r="2240" spans="1:5" x14ac:dyDescent="0.35">
      <c r="A2240" s="2">
        <v>44127</v>
      </c>
      <c r="B2240" s="48">
        <v>12931.539063</v>
      </c>
      <c r="C2240" s="4">
        <f t="shared" si="101"/>
        <v>-2.649454434332954E-3</v>
      </c>
      <c r="D2240" s="4">
        <f t="shared" si="103"/>
        <v>0.23872234941661019</v>
      </c>
      <c r="E2240" s="4">
        <f t="shared" si="102"/>
        <v>0.33082746094191651</v>
      </c>
    </row>
    <row r="2241" spans="1:5" x14ac:dyDescent="0.35">
      <c r="A2241" s="2">
        <v>44128</v>
      </c>
      <c r="B2241" s="48">
        <v>13108.0625</v>
      </c>
      <c r="C2241" s="4">
        <f t="shared" si="101"/>
        <v>1.3650613135838707E-2</v>
      </c>
      <c r="D2241" s="4">
        <f t="shared" si="103"/>
        <v>0.20221968046584293</v>
      </c>
      <c r="E2241" s="4">
        <f t="shared" si="102"/>
        <v>0.34908921641897073</v>
      </c>
    </row>
    <row r="2242" spans="1:5" x14ac:dyDescent="0.35">
      <c r="A2242" s="2">
        <v>44129</v>
      </c>
      <c r="B2242" s="48">
        <v>13031.173828000001</v>
      </c>
      <c r="C2242" s="4">
        <f t="shared" si="101"/>
        <v>-5.8657541494022691E-3</v>
      </c>
      <c r="D2242" s="4">
        <f t="shared" si="103"/>
        <v>0.20261314502929595</v>
      </c>
      <c r="E2242" s="4">
        <f t="shared" si="102"/>
        <v>0.32852048623694907</v>
      </c>
    </row>
    <row r="2243" spans="1:5" x14ac:dyDescent="0.35">
      <c r="A2243" s="2">
        <v>44130</v>
      </c>
      <c r="B2243" s="48">
        <v>13075.248046999999</v>
      </c>
      <c r="C2243" s="4">
        <f t="shared" si="101"/>
        <v>3.3822140339572204E-3</v>
      </c>
      <c r="D2243" s="4">
        <f t="shared" si="103"/>
        <v>0.20057046685846991</v>
      </c>
      <c r="E2243" s="4">
        <f t="shared" si="102"/>
        <v>0.3083364047881656</v>
      </c>
    </row>
    <row r="2244" spans="1:5" x14ac:dyDescent="0.35">
      <c r="A2244" s="2">
        <v>44131</v>
      </c>
      <c r="B2244" s="48">
        <v>13654.21875</v>
      </c>
      <c r="C2244" s="4">
        <f t="shared" si="101"/>
        <v>4.4279902065249122E-2</v>
      </c>
      <c r="D2244" s="4">
        <f t="shared" si="103"/>
        <v>0.24256718326683402</v>
      </c>
      <c r="E2244" s="4">
        <f t="shared" si="102"/>
        <v>0.24300623608157612</v>
      </c>
    </row>
    <row r="2245" spans="1:5" x14ac:dyDescent="0.35">
      <c r="A2245" s="2">
        <v>44132</v>
      </c>
      <c r="B2245" s="48">
        <v>13271.285156</v>
      </c>
      <c r="C2245" s="4">
        <f t="shared" si="101"/>
        <v>-2.8045075372767125E-2</v>
      </c>
      <c r="D2245" s="4">
        <f t="shared" si="103"/>
        <v>0.22061171770022736</v>
      </c>
      <c r="E2245" s="4">
        <f t="shared" si="102"/>
        <v>0.2220624896629545</v>
      </c>
    </row>
    <row r="2246" spans="1:5" x14ac:dyDescent="0.35">
      <c r="A2246" s="2">
        <v>44133</v>
      </c>
      <c r="B2246" s="48">
        <v>13437.882813</v>
      </c>
      <c r="C2246" s="4">
        <f t="shared" si="101"/>
        <v>1.2553242209906168E-2</v>
      </c>
      <c r="D2246" s="4">
        <f t="shared" si="103"/>
        <v>0.22056060295585511</v>
      </c>
      <c r="E2246" s="4">
        <f t="shared" si="102"/>
        <v>0.21742086608617639</v>
      </c>
    </row>
    <row r="2247" spans="1:5" x14ac:dyDescent="0.35">
      <c r="A2247" s="2">
        <v>44134</v>
      </c>
      <c r="B2247" s="48">
        <v>13546.522461</v>
      </c>
      <c r="C2247" s="4">
        <f t="shared" si="101"/>
        <v>8.0845806971094891E-3</v>
      </c>
      <c r="D2247" s="4">
        <f t="shared" si="103"/>
        <v>0.23419164813066595</v>
      </c>
      <c r="E2247" s="4">
        <f t="shared" si="102"/>
        <v>0.22453737100307969</v>
      </c>
    </row>
    <row r="2248" spans="1:5" x14ac:dyDescent="0.35">
      <c r="A2248" s="2">
        <v>44135</v>
      </c>
      <c r="B2248" s="48">
        <v>13780.995117</v>
      </c>
      <c r="C2248" s="4">
        <f t="shared" si="101"/>
        <v>1.7308697244996951E-2</v>
      </c>
      <c r="D2248" s="4">
        <f t="shared" si="103"/>
        <v>0.26680371572211592</v>
      </c>
      <c r="E2248" s="4">
        <f t="shared" si="102"/>
        <v>0.22274348120937482</v>
      </c>
    </row>
    <row r="2249" spans="1:5" x14ac:dyDescent="0.35">
      <c r="A2249" s="2">
        <v>44136</v>
      </c>
      <c r="B2249" s="48">
        <v>13737.109375</v>
      </c>
      <c r="C2249" s="4">
        <f t="shared" si="101"/>
        <v>-3.1845118315051435E-3</v>
      </c>
      <c r="D2249" s="4">
        <f t="shared" si="103"/>
        <v>0.26771334532032542</v>
      </c>
      <c r="E2249" s="4">
        <f t="shared" si="102"/>
        <v>0.18104373514628724</v>
      </c>
    </row>
    <row r="2250" spans="1:5" x14ac:dyDescent="0.35">
      <c r="A2250" s="2">
        <v>44137</v>
      </c>
      <c r="B2250" s="48">
        <v>13550.489258</v>
      </c>
      <c r="C2250" s="4">
        <f t="shared" si="101"/>
        <v>-1.3585108184377415E-2</v>
      </c>
      <c r="D2250" s="4">
        <f t="shared" si="103"/>
        <v>0.25664767463320959</v>
      </c>
      <c r="E2250" s="4">
        <f t="shared" si="102"/>
        <v>0.22749289248689686</v>
      </c>
    </row>
    <row r="2251" spans="1:5" x14ac:dyDescent="0.35">
      <c r="A2251" s="2">
        <v>44138</v>
      </c>
      <c r="B2251" s="48">
        <v>13950.300781</v>
      </c>
      <c r="C2251" s="4">
        <f t="shared" si="101"/>
        <v>2.9505320094915133E-2</v>
      </c>
      <c r="D2251" s="4">
        <f t="shared" si="103"/>
        <v>0.27475379532527344</v>
      </c>
      <c r="E2251" s="4">
        <f t="shared" si="102"/>
        <v>0.23956189080493173</v>
      </c>
    </row>
    <row r="2252" spans="1:5" x14ac:dyDescent="0.35">
      <c r="A2252" s="2">
        <v>44139</v>
      </c>
      <c r="B2252" s="48">
        <v>14133.707031</v>
      </c>
      <c r="C2252" s="4">
        <f t="shared" si="101"/>
        <v>1.3147117963921984E-2</v>
      </c>
      <c r="D2252" s="4">
        <f t="shared" si="103"/>
        <v>0.27630188117076981</v>
      </c>
      <c r="E2252" s="4">
        <f t="shared" si="102"/>
        <v>0.25630627009519114</v>
      </c>
    </row>
    <row r="2253" spans="1:5" x14ac:dyDescent="0.35">
      <c r="A2253" s="2">
        <v>44140</v>
      </c>
      <c r="B2253" s="48">
        <v>15579.848633</v>
      </c>
      <c r="C2253" s="4">
        <f t="shared" si="101"/>
        <v>0.10231863437017075</v>
      </c>
      <c r="D2253" s="4">
        <f t="shared" si="103"/>
        <v>0.39612516162183165</v>
      </c>
      <c r="E2253" s="4">
        <f t="shared" si="102"/>
        <v>0.31033514269641771</v>
      </c>
    </row>
    <row r="2254" spans="1:5" x14ac:dyDescent="0.35">
      <c r="A2254" s="2">
        <v>44141</v>
      </c>
      <c r="B2254" s="48">
        <v>15565.880859000001</v>
      </c>
      <c r="C2254" s="4">
        <f t="shared" ref="C2254:C2317" si="104">+B2254/B2253-1</f>
        <v>-8.9652822238683871E-4</v>
      </c>
      <c r="D2254" s="4">
        <f t="shared" si="103"/>
        <v>0.38914036230930238</v>
      </c>
      <c r="E2254" s="4">
        <f t="shared" si="102"/>
        <v>0.3066505907762187</v>
      </c>
    </row>
    <row r="2255" spans="1:5" x14ac:dyDescent="0.35">
      <c r="A2255" s="2">
        <v>44142</v>
      </c>
      <c r="B2255" s="48">
        <v>14833.753906</v>
      </c>
      <c r="C2255" s="4">
        <f t="shared" si="104"/>
        <v>-4.703408433045364E-2</v>
      </c>
      <c r="D2255" s="4">
        <f t="shared" si="103"/>
        <v>0.31898156904200803</v>
      </c>
      <c r="E2255" s="4">
        <f t="shared" si="102"/>
        <v>0.27475268736965497</v>
      </c>
    </row>
    <row r="2256" spans="1:5" x14ac:dyDescent="0.35">
      <c r="A2256" s="2">
        <v>44143</v>
      </c>
      <c r="B2256" s="48">
        <v>15479.567383</v>
      </c>
      <c r="C2256" s="4">
        <f t="shared" si="104"/>
        <v>4.3536752806636381E-2</v>
      </c>
      <c r="D2256" s="4">
        <f t="shared" si="103"/>
        <v>0.3488890852460117</v>
      </c>
      <c r="E2256" s="4">
        <f t="shared" si="102"/>
        <v>0.30513824407179568</v>
      </c>
    </row>
    <row r="2257" spans="1:5" x14ac:dyDescent="0.35">
      <c r="A2257" s="2">
        <v>44144</v>
      </c>
      <c r="B2257" s="48">
        <v>15332.315430000001</v>
      </c>
      <c r="C2257" s="4">
        <f t="shared" si="104"/>
        <v>-9.5126659135005287E-3</v>
      </c>
      <c r="D2257" s="4">
        <f t="shared" si="103"/>
        <v>0.31841711704835707</v>
      </c>
      <c r="E2257" s="4">
        <f t="shared" si="102"/>
        <v>0.30228767907907894</v>
      </c>
    </row>
    <row r="2258" spans="1:5" x14ac:dyDescent="0.35">
      <c r="A2258" s="2">
        <v>44145</v>
      </c>
      <c r="B2258" s="48">
        <v>15290.902344</v>
      </c>
      <c r="C2258" s="4">
        <f t="shared" si="104"/>
        <v>-2.7010327428412806E-3</v>
      </c>
      <c r="D2258" s="4">
        <f t="shared" si="103"/>
        <v>0.30794187184452437</v>
      </c>
      <c r="E2258" s="4">
        <f t="shared" si="102"/>
        <v>0.28225394769265166</v>
      </c>
    </row>
    <row r="2259" spans="1:5" x14ac:dyDescent="0.35">
      <c r="A2259" s="2">
        <v>44146</v>
      </c>
      <c r="B2259" s="48">
        <v>15701.339844</v>
      </c>
      <c r="C2259" s="4">
        <f t="shared" si="104"/>
        <v>2.6841941094539301E-2</v>
      </c>
      <c r="D2259" s="4">
        <f t="shared" si="103"/>
        <v>0.31974701491543667</v>
      </c>
      <c r="E2259" s="4">
        <f t="shared" si="102"/>
        <v>0.34846123266115958</v>
      </c>
    </row>
    <row r="2260" spans="1:5" x14ac:dyDescent="0.35">
      <c r="A2260" s="2">
        <v>44147</v>
      </c>
      <c r="B2260" s="48">
        <v>16276.34375</v>
      </c>
      <c r="C2260" s="4">
        <f t="shared" si="104"/>
        <v>3.6621327333394849E-2</v>
      </c>
      <c r="D2260" s="4">
        <f t="shared" si="103"/>
        <v>0.36757213254531418</v>
      </c>
      <c r="E2260" s="4">
        <f t="shared" si="102"/>
        <v>0.36979762148176998</v>
      </c>
    </row>
    <row r="2261" spans="1:5" x14ac:dyDescent="0.35">
      <c r="A2261" s="2">
        <v>44148</v>
      </c>
      <c r="B2261" s="48">
        <v>16317.808594</v>
      </c>
      <c r="C2261" s="4">
        <f t="shared" si="104"/>
        <v>2.5475527327811776E-3</v>
      </c>
      <c r="D2261" s="4">
        <f t="shared" si="103"/>
        <v>0.36980396203659882</v>
      </c>
      <c r="E2261" s="4">
        <f t="shared" si="102"/>
        <v>0.35515015910278258</v>
      </c>
    </row>
    <row r="2262" spans="1:5" x14ac:dyDescent="0.35">
      <c r="A2262" s="2">
        <v>44149</v>
      </c>
      <c r="B2262" s="48">
        <v>16068.138671999999</v>
      </c>
      <c r="C2262" s="4">
        <f t="shared" si="104"/>
        <v>-1.5300456587767797E-2</v>
      </c>
      <c r="D2262" s="4">
        <f t="shared" si="103"/>
        <v>0.34874273431979042</v>
      </c>
      <c r="E2262" s="4">
        <f t="shared" si="102"/>
        <v>0.34114522378225842</v>
      </c>
    </row>
    <row r="2263" spans="1:5" x14ac:dyDescent="0.35">
      <c r="A2263" s="2">
        <v>44150</v>
      </c>
      <c r="B2263" s="48">
        <v>15955.587890999999</v>
      </c>
      <c r="C2263" s="4">
        <f t="shared" si="104"/>
        <v>-7.0045935809682769E-3</v>
      </c>
      <c r="D2263" s="4">
        <f t="shared" si="103"/>
        <v>0.35680741378332159</v>
      </c>
      <c r="E2263" s="4">
        <f t="shared" si="102"/>
        <v>0.32591323547271966</v>
      </c>
    </row>
    <row r="2264" spans="1:5" x14ac:dyDescent="0.35">
      <c r="A2264" s="2">
        <v>44151</v>
      </c>
      <c r="B2264" s="48">
        <v>16716.111327999999</v>
      </c>
      <c r="C2264" s="4">
        <f t="shared" si="104"/>
        <v>4.7665021320147272E-2</v>
      </c>
      <c r="D2264" s="4">
        <f t="shared" si="103"/>
        <v>0.40129471694490026</v>
      </c>
      <c r="E2264" s="4">
        <f t="shared" si="102"/>
        <v>0.37129390163338227</v>
      </c>
    </row>
    <row r="2265" spans="1:5" x14ac:dyDescent="0.35">
      <c r="A2265" s="2">
        <v>44152</v>
      </c>
      <c r="B2265" s="48">
        <v>17645.40625</v>
      </c>
      <c r="C2265" s="4">
        <f t="shared" si="104"/>
        <v>5.5592769380723439E-2</v>
      </c>
      <c r="D2265" s="4">
        <f t="shared" si="103"/>
        <v>0.44585942751621499</v>
      </c>
      <c r="E2265" s="4">
        <f t="shared" si="102"/>
        <v>0.39648184455038904</v>
      </c>
    </row>
    <row r="2266" spans="1:5" x14ac:dyDescent="0.35">
      <c r="A2266" s="2">
        <v>44153</v>
      </c>
      <c r="B2266" s="48">
        <v>17804.005859000001</v>
      </c>
      <c r="C2266" s="4">
        <f t="shared" si="104"/>
        <v>8.9881528797333132E-3</v>
      </c>
      <c r="D2266" s="4">
        <f t="shared" si="103"/>
        <v>0.43232126857789621</v>
      </c>
      <c r="E2266" s="4">
        <f t="shared" si="102"/>
        <v>0.42694545895100611</v>
      </c>
    </row>
    <row r="2267" spans="1:5" x14ac:dyDescent="0.35">
      <c r="A2267" s="2">
        <v>44154</v>
      </c>
      <c r="B2267" s="48">
        <v>17817.089843999998</v>
      </c>
      <c r="C2267" s="4">
        <f t="shared" si="104"/>
        <v>7.348899513748286E-4</v>
      </c>
      <c r="D2267" s="4">
        <f t="shared" si="103"/>
        <v>0.41821223916655625</v>
      </c>
      <c r="E2267" s="4">
        <f t="shared" si="102"/>
        <v>0.44710705733746592</v>
      </c>
    </row>
    <row r="2268" spans="1:5" x14ac:dyDescent="0.35">
      <c r="A2268" s="2">
        <v>44155</v>
      </c>
      <c r="B2268" s="48">
        <v>18621.314452999999</v>
      </c>
      <c r="C2268" s="4">
        <f t="shared" si="104"/>
        <v>4.5137820824921571E-2</v>
      </c>
      <c r="D2268" s="4">
        <f t="shared" si="103"/>
        <v>0.3872063048041986</v>
      </c>
      <c r="E2268" s="4">
        <f t="shared" si="102"/>
        <v>0.4820317488367255</v>
      </c>
    </row>
    <row r="2269" spans="1:5" x14ac:dyDescent="0.35">
      <c r="A2269" s="2">
        <v>44156</v>
      </c>
      <c r="B2269" s="48">
        <v>18642.232422000001</v>
      </c>
      <c r="C2269" s="4">
        <f t="shared" si="104"/>
        <v>1.1233347169341545E-3</v>
      </c>
      <c r="D2269" s="4">
        <f t="shared" si="103"/>
        <v>0.37724061950694854</v>
      </c>
      <c r="E2269" s="4">
        <f t="shared" si="102"/>
        <v>0.50722259131611014</v>
      </c>
    </row>
    <row r="2270" spans="1:5" x14ac:dyDescent="0.35">
      <c r="A2270" s="2">
        <v>44157</v>
      </c>
      <c r="B2270" s="48">
        <v>18370.001952999999</v>
      </c>
      <c r="C2270" s="4">
        <f t="shared" si="104"/>
        <v>-1.460288997785153E-2</v>
      </c>
      <c r="D2270" s="4">
        <f t="shared" si="103"/>
        <v>0.36528718396342996</v>
      </c>
      <c r="E2270" s="4">
        <f t="shared" si="102"/>
        <v>0.4849133377599314</v>
      </c>
    </row>
    <row r="2271" spans="1:5" x14ac:dyDescent="0.35">
      <c r="A2271" s="2">
        <v>44158</v>
      </c>
      <c r="B2271" s="48">
        <v>18364.121093999998</v>
      </c>
      <c r="C2271" s="4">
        <f t="shared" si="104"/>
        <v>-3.2013382551876468E-4</v>
      </c>
      <c r="D2271" s="4">
        <f t="shared" si="103"/>
        <v>0.35131643700207249</v>
      </c>
      <c r="E2271" s="4">
        <f t="shared" si="102"/>
        <v>0.48604653324867653</v>
      </c>
    </row>
    <row r="2272" spans="1:5" x14ac:dyDescent="0.35">
      <c r="A2272" s="2">
        <v>44159</v>
      </c>
      <c r="B2272" s="48">
        <v>19107.464843999998</v>
      </c>
      <c r="C2272" s="4">
        <f t="shared" si="104"/>
        <v>4.0478046632074882E-2</v>
      </c>
      <c r="D2272" s="4">
        <f t="shared" si="103"/>
        <v>0.39766023778354964</v>
      </c>
      <c r="E2272" s="4">
        <f t="shared" si="102"/>
        <v>0.51711613750443375</v>
      </c>
    </row>
    <row r="2273" spans="1:5" x14ac:dyDescent="0.35">
      <c r="A2273" s="2">
        <v>44160</v>
      </c>
      <c r="B2273" s="48">
        <v>18732.121093999998</v>
      </c>
      <c r="C2273" s="4">
        <f t="shared" si="104"/>
        <v>-1.9643827847620643E-2</v>
      </c>
      <c r="D2273" s="4">
        <f t="shared" si="103"/>
        <v>0.37463419590197178</v>
      </c>
      <c r="E2273" s="4">
        <f t="shared" si="102"/>
        <v>0.53216232766702232</v>
      </c>
    </row>
    <row r="2274" spans="1:5" x14ac:dyDescent="0.35">
      <c r="A2274" s="2">
        <v>44161</v>
      </c>
      <c r="B2274" s="48">
        <v>17150.623047000001</v>
      </c>
      <c r="C2274" s="4">
        <f t="shared" si="104"/>
        <v>-8.4427067231940933E-2</v>
      </c>
      <c r="D2274" s="4">
        <f t="shared" si="103"/>
        <v>0.24592722660478172</v>
      </c>
      <c r="E2274" s="4">
        <f t="shared" si="102"/>
        <v>0.43698151542709252</v>
      </c>
    </row>
    <row r="2275" spans="1:5" x14ac:dyDescent="0.35">
      <c r="A2275" s="2">
        <v>44162</v>
      </c>
      <c r="B2275" s="48">
        <v>17108.402343999998</v>
      </c>
      <c r="C2275" s="4">
        <f t="shared" si="104"/>
        <v>-2.4617591375135639E-3</v>
      </c>
      <c r="D2275" s="4">
        <f t="shared" si="103"/>
        <v>0.27151054284003528</v>
      </c>
      <c r="E2275" s="4">
        <f t="shared" si="102"/>
        <v>0.44887914029973008</v>
      </c>
    </row>
    <row r="2276" spans="1:5" x14ac:dyDescent="0.35">
      <c r="A2276" s="2">
        <v>44163</v>
      </c>
      <c r="B2276" s="48">
        <v>17717.414063</v>
      </c>
      <c r="C2276" s="4">
        <f t="shared" si="104"/>
        <v>3.5597229171640654E-2</v>
      </c>
      <c r="D2276" s="4">
        <f t="shared" si="103"/>
        <v>0.29455452980176977</v>
      </c>
      <c r="E2276" s="4">
        <f t="shared" si="102"/>
        <v>0.46512682886267687</v>
      </c>
    </row>
    <row r="2277" spans="1:5" x14ac:dyDescent="0.35">
      <c r="A2277" s="2">
        <v>44164</v>
      </c>
      <c r="B2277" s="48">
        <v>18177.484375</v>
      </c>
      <c r="C2277" s="4">
        <f t="shared" si="104"/>
        <v>2.5967125358366205E-2</v>
      </c>
      <c r="D2277" s="4">
        <f t="shared" si="103"/>
        <v>0.31243707446302649</v>
      </c>
      <c r="E2277" s="4">
        <f t="shared" si="102"/>
        <v>0.49418122006466436</v>
      </c>
    </row>
    <row r="2278" spans="1:5" x14ac:dyDescent="0.35">
      <c r="A2278" s="2">
        <v>44165</v>
      </c>
      <c r="B2278" s="48">
        <v>19625.835938</v>
      </c>
      <c r="C2278" s="4">
        <f t="shared" si="104"/>
        <v>7.9678328041473012E-2</v>
      </c>
      <c r="D2278" s="4">
        <f t="shared" si="103"/>
        <v>0.37480670525950255</v>
      </c>
      <c r="E2278" s="4">
        <f t="shared" si="102"/>
        <v>0.55607532791771142</v>
      </c>
    </row>
    <row r="2279" spans="1:5" x14ac:dyDescent="0.35">
      <c r="A2279" s="2">
        <v>44166</v>
      </c>
      <c r="B2279" s="48">
        <v>18802.998047000001</v>
      </c>
      <c r="C2279" s="4">
        <f t="shared" si="104"/>
        <v>-4.1926259528482168E-2</v>
      </c>
      <c r="D2279" s="4">
        <f t="shared" si="103"/>
        <v>0.33606495756252552</v>
      </c>
      <c r="E2279" s="4">
        <f t="shared" si="102"/>
        <v>0.51676918798524341</v>
      </c>
    </row>
    <row r="2280" spans="1:5" x14ac:dyDescent="0.35">
      <c r="A2280" s="2">
        <v>44167</v>
      </c>
      <c r="B2280" s="48">
        <v>19201.091797000001</v>
      </c>
      <c r="C2280" s="4">
        <f t="shared" si="104"/>
        <v>2.1171823185053951E-2</v>
      </c>
      <c r="D2280" s="4">
        <f t="shared" si="103"/>
        <v>0.37082188893195689</v>
      </c>
      <c r="E2280" s="4">
        <f t="shared" si="102"/>
        <v>0.51314324909209574</v>
      </c>
    </row>
    <row r="2281" spans="1:5" x14ac:dyDescent="0.35">
      <c r="A2281" s="2">
        <v>44168</v>
      </c>
      <c r="B2281" s="48">
        <v>19445.398438</v>
      </c>
      <c r="C2281" s="4">
        <f t="shared" si="104"/>
        <v>1.2723580699623094E-2</v>
      </c>
      <c r="D2281" s="4">
        <f t="shared" si="103"/>
        <v>0.35404014953666485</v>
      </c>
      <c r="E2281" s="4">
        <f t="shared" ref="E2281:E2344" si="105">SUM(C2190:C2281)</f>
        <v>0.57235154928361243</v>
      </c>
    </row>
    <row r="2282" spans="1:5" x14ac:dyDescent="0.35">
      <c r="A2282" s="2">
        <v>44169</v>
      </c>
      <c r="B2282" s="48">
        <v>18699.765625</v>
      </c>
      <c r="C2282" s="4">
        <f t="shared" si="104"/>
        <v>-3.8344949082806723E-2</v>
      </c>
      <c r="D2282" s="4">
        <f t="shared" si="103"/>
        <v>0.30254808248993614</v>
      </c>
      <c r="E2282" s="4">
        <f t="shared" si="105"/>
        <v>0.63640136147179394</v>
      </c>
    </row>
    <row r="2283" spans="1:5" x14ac:dyDescent="0.35">
      <c r="A2283" s="2">
        <v>44170</v>
      </c>
      <c r="B2283" s="48">
        <v>19154.230468999998</v>
      </c>
      <c r="C2283" s="4">
        <f t="shared" si="104"/>
        <v>2.4303237436966496E-2</v>
      </c>
      <c r="D2283" s="4">
        <f t="shared" ref="D2283:D2346" si="106">SUM(C2254:C2283)</f>
        <v>0.22453268555673189</v>
      </c>
      <c r="E2283" s="4">
        <f t="shared" si="105"/>
        <v>0.63469104310342905</v>
      </c>
    </row>
    <row r="2284" spans="1:5" x14ac:dyDescent="0.35">
      <c r="A2284" s="2">
        <v>44171</v>
      </c>
      <c r="B2284" s="48">
        <v>19345.121093999998</v>
      </c>
      <c r="C2284" s="4">
        <f t="shared" si="104"/>
        <v>9.9659772450240158E-3</v>
      </c>
      <c r="D2284" s="4">
        <f t="shared" si="106"/>
        <v>0.23539519102414275</v>
      </c>
      <c r="E2284" s="4">
        <f t="shared" si="105"/>
        <v>0.67721525539979222</v>
      </c>
    </row>
    <row r="2285" spans="1:5" x14ac:dyDescent="0.35">
      <c r="A2285" s="2">
        <v>44172</v>
      </c>
      <c r="B2285" s="48">
        <v>19191.630859000001</v>
      </c>
      <c r="C2285" s="4">
        <f t="shared" si="104"/>
        <v>-7.9343124426138889E-3</v>
      </c>
      <c r="D2285" s="4">
        <f t="shared" si="106"/>
        <v>0.2744949629119825</v>
      </c>
      <c r="E2285" s="4">
        <f t="shared" si="105"/>
        <v>0.65838724651683689</v>
      </c>
    </row>
    <row r="2286" spans="1:5" x14ac:dyDescent="0.35">
      <c r="A2286" s="2">
        <v>44173</v>
      </c>
      <c r="B2286" s="48">
        <v>18321.144531000002</v>
      </c>
      <c r="C2286" s="4">
        <f t="shared" si="104"/>
        <v>-4.5357600633079143E-2</v>
      </c>
      <c r="D2286" s="4">
        <f t="shared" si="106"/>
        <v>0.18560060947226698</v>
      </c>
      <c r="E2286" s="4">
        <f t="shared" si="105"/>
        <v>0.60435174090616128</v>
      </c>
    </row>
    <row r="2287" spans="1:5" x14ac:dyDescent="0.35">
      <c r="A2287" s="2">
        <v>44174</v>
      </c>
      <c r="B2287" s="48">
        <v>18553.916015999999</v>
      </c>
      <c r="C2287" s="4">
        <f t="shared" si="104"/>
        <v>1.2705073343324269E-2</v>
      </c>
      <c r="D2287" s="4">
        <f t="shared" si="106"/>
        <v>0.20781834872909177</v>
      </c>
      <c r="E2287" s="4">
        <f t="shared" si="105"/>
        <v>0.64001312051329262</v>
      </c>
    </row>
    <row r="2288" spans="1:5" x14ac:dyDescent="0.35">
      <c r="A2288" s="2">
        <v>44175</v>
      </c>
      <c r="B2288" s="48">
        <v>18264.992188</v>
      </c>
      <c r="C2288" s="4">
        <f t="shared" si="104"/>
        <v>-1.5572121149564633E-2</v>
      </c>
      <c r="D2288" s="4">
        <f t="shared" si="106"/>
        <v>0.19494726032236842</v>
      </c>
      <c r="E2288" s="4">
        <f t="shared" si="105"/>
        <v>0.61350176308215076</v>
      </c>
    </row>
    <row r="2289" spans="1:5" x14ac:dyDescent="0.35">
      <c r="A2289" s="2">
        <v>44176</v>
      </c>
      <c r="B2289" s="48">
        <v>18058.904297000001</v>
      </c>
      <c r="C2289" s="4">
        <f t="shared" si="104"/>
        <v>-1.1283218130002659E-2</v>
      </c>
      <c r="D2289" s="4">
        <f t="shared" si="106"/>
        <v>0.15682210109782646</v>
      </c>
      <c r="E2289" s="4">
        <f t="shared" si="105"/>
        <v>0.59042525106515142</v>
      </c>
    </row>
    <row r="2290" spans="1:5" x14ac:dyDescent="0.35">
      <c r="A2290" s="2">
        <v>44177</v>
      </c>
      <c r="B2290" s="48">
        <v>18803.65625</v>
      </c>
      <c r="C2290" s="4">
        <f t="shared" si="104"/>
        <v>4.124015171417228E-2</v>
      </c>
      <c r="D2290" s="4">
        <f t="shared" si="106"/>
        <v>0.16144092547860389</v>
      </c>
      <c r="E2290" s="4">
        <f t="shared" si="105"/>
        <v>0.62802013967944192</v>
      </c>
    </row>
    <row r="2291" spans="1:5" x14ac:dyDescent="0.35">
      <c r="A2291" s="2">
        <v>44178</v>
      </c>
      <c r="B2291" s="48">
        <v>19142.382813</v>
      </c>
      <c r="C2291" s="4">
        <f t="shared" si="104"/>
        <v>1.8013867010571394E-2</v>
      </c>
      <c r="D2291" s="4">
        <f t="shared" si="106"/>
        <v>0.17690723975639411</v>
      </c>
      <c r="E2291" s="4">
        <f t="shared" si="105"/>
        <v>0.64206744616670319</v>
      </c>
    </row>
    <row r="2292" spans="1:5" x14ac:dyDescent="0.35">
      <c r="A2292" s="2">
        <v>44179</v>
      </c>
      <c r="B2292" s="48">
        <v>19246.644531000002</v>
      </c>
      <c r="C2292" s="4">
        <f t="shared" si="104"/>
        <v>5.4466426159440751E-3</v>
      </c>
      <c r="D2292" s="4">
        <f t="shared" si="106"/>
        <v>0.19765433896010598</v>
      </c>
      <c r="E2292" s="4">
        <f t="shared" si="105"/>
        <v>0.65885416740774239</v>
      </c>
    </row>
    <row r="2293" spans="1:5" x14ac:dyDescent="0.35">
      <c r="A2293" s="2">
        <v>44180</v>
      </c>
      <c r="B2293" s="48">
        <v>19417.076172000001</v>
      </c>
      <c r="C2293" s="4">
        <f t="shared" si="104"/>
        <v>8.8551352795802618E-3</v>
      </c>
      <c r="D2293" s="4">
        <f t="shared" si="106"/>
        <v>0.21351406782065452</v>
      </c>
      <c r="E2293" s="4">
        <f t="shared" si="105"/>
        <v>0.63312091868474063</v>
      </c>
    </row>
    <row r="2294" spans="1:5" x14ac:dyDescent="0.35">
      <c r="A2294" s="2">
        <v>44181</v>
      </c>
      <c r="B2294" s="48">
        <v>21310.597656000002</v>
      </c>
      <c r="C2294" s="4">
        <f t="shared" si="104"/>
        <v>9.7518363075204562E-2</v>
      </c>
      <c r="D2294" s="4">
        <f t="shared" si="106"/>
        <v>0.26336740957571181</v>
      </c>
      <c r="E2294" s="4">
        <f t="shared" si="105"/>
        <v>0.71976810459341967</v>
      </c>
    </row>
    <row r="2295" spans="1:5" x14ac:dyDescent="0.35">
      <c r="A2295" s="2">
        <v>44182</v>
      </c>
      <c r="B2295" s="48">
        <v>22805.162109000001</v>
      </c>
      <c r="C2295" s="4">
        <f t="shared" si="104"/>
        <v>7.013245133363033E-2</v>
      </c>
      <c r="D2295" s="4">
        <f t="shared" si="106"/>
        <v>0.2779070915286187</v>
      </c>
      <c r="E2295" s="4">
        <f t="shared" si="105"/>
        <v>0.77341867153532529</v>
      </c>
    </row>
    <row r="2296" spans="1:5" x14ac:dyDescent="0.35">
      <c r="A2296" s="2">
        <v>44183</v>
      </c>
      <c r="B2296" s="48">
        <v>23137.960938</v>
      </c>
      <c r="C2296" s="4">
        <f t="shared" si="104"/>
        <v>1.4593135861492579E-2</v>
      </c>
      <c r="D2296" s="4">
        <f t="shared" si="106"/>
        <v>0.28351207451037796</v>
      </c>
      <c r="E2296" s="4">
        <f t="shared" si="105"/>
        <v>0.79037310695753071</v>
      </c>
    </row>
    <row r="2297" spans="1:5" x14ac:dyDescent="0.35">
      <c r="A2297" s="2">
        <v>44184</v>
      </c>
      <c r="B2297" s="48">
        <v>23869.832031000002</v>
      </c>
      <c r="C2297" s="4">
        <f t="shared" si="104"/>
        <v>3.163075151527428E-2</v>
      </c>
      <c r="D2297" s="4">
        <f t="shared" si="106"/>
        <v>0.31440793607427742</v>
      </c>
      <c r="E2297" s="4">
        <f t="shared" si="105"/>
        <v>0.82240611438005062</v>
      </c>
    </row>
    <row r="2298" spans="1:5" x14ac:dyDescent="0.35">
      <c r="A2298" s="2">
        <v>44185</v>
      </c>
      <c r="B2298" s="48">
        <v>23477.294922000001</v>
      </c>
      <c r="C2298" s="4">
        <f t="shared" si="104"/>
        <v>-1.6444904534318017E-2</v>
      </c>
      <c r="D2298" s="4">
        <f t="shared" si="106"/>
        <v>0.25282521071503783</v>
      </c>
      <c r="E2298" s="4">
        <f t="shared" si="105"/>
        <v>0.79227766413204537</v>
      </c>
    </row>
    <row r="2299" spans="1:5" x14ac:dyDescent="0.35">
      <c r="A2299" s="2">
        <v>44186</v>
      </c>
      <c r="B2299" s="48">
        <v>22803.082031000002</v>
      </c>
      <c r="C2299" s="4">
        <f t="shared" si="104"/>
        <v>-2.8717656494923083E-2</v>
      </c>
      <c r="D2299" s="4">
        <f t="shared" si="106"/>
        <v>0.22298421950318059</v>
      </c>
      <c r="E2299" s="4">
        <f t="shared" si="105"/>
        <v>0.77762800104870011</v>
      </c>
    </row>
    <row r="2300" spans="1:5" x14ac:dyDescent="0.35">
      <c r="A2300" s="2">
        <v>44187</v>
      </c>
      <c r="B2300" s="48">
        <v>23783.029297000001</v>
      </c>
      <c r="C2300" s="4">
        <f t="shared" si="104"/>
        <v>4.2974334112722001E-2</v>
      </c>
      <c r="D2300" s="4">
        <f t="shared" si="106"/>
        <v>0.28056144359375412</v>
      </c>
      <c r="E2300" s="4">
        <f t="shared" si="105"/>
        <v>0.86412033694957391</v>
      </c>
    </row>
    <row r="2301" spans="1:5" x14ac:dyDescent="0.35">
      <c r="A2301" s="2">
        <v>44188</v>
      </c>
      <c r="B2301" s="48">
        <v>23241.345702999999</v>
      </c>
      <c r="C2301" s="4">
        <f t="shared" si="104"/>
        <v>-2.2776055448425536E-2</v>
      </c>
      <c r="D2301" s="4">
        <f t="shared" si="106"/>
        <v>0.25810552197084735</v>
      </c>
      <c r="E2301" s="4">
        <f t="shared" si="105"/>
        <v>0.83406094150536336</v>
      </c>
    </row>
    <row r="2302" spans="1:5" x14ac:dyDescent="0.35">
      <c r="A2302" s="2">
        <v>44189</v>
      </c>
      <c r="B2302" s="48">
        <v>23735.949218999998</v>
      </c>
      <c r="C2302" s="4">
        <f t="shared" si="104"/>
        <v>2.1281190956862428E-2</v>
      </c>
      <c r="D2302" s="4">
        <f t="shared" si="106"/>
        <v>0.2389086662956349</v>
      </c>
      <c r="E2302" s="4">
        <f t="shared" si="105"/>
        <v>0.88307611248223117</v>
      </c>
    </row>
    <row r="2303" spans="1:5" x14ac:dyDescent="0.35">
      <c r="A2303" s="2">
        <v>44190</v>
      </c>
      <c r="B2303" s="48">
        <v>24664.791015999999</v>
      </c>
      <c r="C2303" s="4">
        <f t="shared" si="104"/>
        <v>3.9132279414235027E-2</v>
      </c>
      <c r="D2303" s="4">
        <f t="shared" si="106"/>
        <v>0.29768477355749057</v>
      </c>
      <c r="E2303" s="4">
        <f t="shared" si="105"/>
        <v>0.87205510980986023</v>
      </c>
    </row>
    <row r="2304" spans="1:5" x14ac:dyDescent="0.35">
      <c r="A2304" s="2">
        <v>44191</v>
      </c>
      <c r="B2304" s="48">
        <v>26437.037109000001</v>
      </c>
      <c r="C2304" s="4">
        <f t="shared" si="104"/>
        <v>7.1853278296594825E-2</v>
      </c>
      <c r="D2304" s="4">
        <f t="shared" si="106"/>
        <v>0.45396511908602633</v>
      </c>
      <c r="E2304" s="4">
        <f t="shared" si="105"/>
        <v>0.95016760681931034</v>
      </c>
    </row>
    <row r="2305" spans="1:5" x14ac:dyDescent="0.35">
      <c r="A2305" s="2">
        <v>44192</v>
      </c>
      <c r="B2305" s="48">
        <v>26272.294922000001</v>
      </c>
      <c r="C2305" s="4">
        <f t="shared" si="104"/>
        <v>-6.231492066254174E-3</v>
      </c>
      <c r="D2305" s="4">
        <f t="shared" si="106"/>
        <v>0.45019538615728572</v>
      </c>
      <c r="E2305" s="4">
        <f t="shared" si="105"/>
        <v>0.93851122254827291</v>
      </c>
    </row>
    <row r="2306" spans="1:5" x14ac:dyDescent="0.35">
      <c r="A2306" s="2">
        <v>44193</v>
      </c>
      <c r="B2306" s="48">
        <v>27084.808593999998</v>
      </c>
      <c r="C2306" s="4">
        <f t="shared" si="104"/>
        <v>3.0926634860497515E-2</v>
      </c>
      <c r="D2306" s="4">
        <f t="shared" si="106"/>
        <v>0.44552479184614258</v>
      </c>
      <c r="E2306" s="4">
        <f t="shared" si="105"/>
        <v>0.96715467175188541</v>
      </c>
    </row>
    <row r="2307" spans="1:5" x14ac:dyDescent="0.35">
      <c r="A2307" s="2">
        <v>44194</v>
      </c>
      <c r="B2307" s="48">
        <v>27362.4375</v>
      </c>
      <c r="C2307" s="4">
        <f t="shared" si="104"/>
        <v>1.0250355103543329E-2</v>
      </c>
      <c r="D2307" s="4">
        <f t="shared" si="106"/>
        <v>0.4298080215913197</v>
      </c>
      <c r="E2307" s="4">
        <f t="shared" si="105"/>
        <v>0.98349463666158921</v>
      </c>
    </row>
    <row r="2308" spans="1:5" x14ac:dyDescent="0.35">
      <c r="A2308" s="2">
        <v>44195</v>
      </c>
      <c r="B2308" s="48">
        <v>28840.953125</v>
      </c>
      <c r="C2308" s="4">
        <f t="shared" si="104"/>
        <v>5.4034499850387885E-2</v>
      </c>
      <c r="D2308" s="4">
        <f t="shared" si="106"/>
        <v>0.40416419340023457</v>
      </c>
      <c r="E2308" s="4">
        <f t="shared" si="105"/>
        <v>1.0249247795576988</v>
      </c>
    </row>
    <row r="2309" spans="1:5" x14ac:dyDescent="0.35">
      <c r="A2309" s="2">
        <v>44196</v>
      </c>
      <c r="B2309" s="48">
        <v>29001.720702999999</v>
      </c>
      <c r="C2309" s="4">
        <f t="shared" si="104"/>
        <v>5.5742810337513493E-3</v>
      </c>
      <c r="D2309" s="4">
        <f t="shared" si="106"/>
        <v>0.45166473396246809</v>
      </c>
      <c r="E2309" s="4">
        <f t="shared" si="105"/>
        <v>1.0360455250691514</v>
      </c>
    </row>
    <row r="2310" spans="1:5" x14ac:dyDescent="0.35">
      <c r="A2310" s="2">
        <v>44197</v>
      </c>
      <c r="B2310" s="48">
        <v>29374.152343999998</v>
      </c>
      <c r="C2310" s="4">
        <f t="shared" si="104"/>
        <v>1.2841708421854836E-2</v>
      </c>
      <c r="D2310" s="4">
        <f t="shared" si="106"/>
        <v>0.44333461919926898</v>
      </c>
      <c r="E2310" s="4">
        <f t="shared" si="105"/>
        <v>1.0641906038374593</v>
      </c>
    </row>
    <row r="2311" spans="1:5" x14ac:dyDescent="0.35">
      <c r="A2311" s="2">
        <v>44198</v>
      </c>
      <c r="B2311" s="48">
        <v>32127.267577999999</v>
      </c>
      <c r="C2311" s="4">
        <f t="shared" si="104"/>
        <v>9.3725776381845316E-2</v>
      </c>
      <c r="D2311" s="4">
        <f t="shared" si="106"/>
        <v>0.5243368148814912</v>
      </c>
      <c r="E2311" s="4">
        <f t="shared" si="105"/>
        <v>1.1620105216490191</v>
      </c>
    </row>
    <row r="2312" spans="1:5" x14ac:dyDescent="0.35">
      <c r="A2312" s="2">
        <v>44199</v>
      </c>
      <c r="B2312" s="48">
        <v>32782.023437999997</v>
      </c>
      <c r="C2312" s="4">
        <f t="shared" si="104"/>
        <v>2.0380066820508524E-2</v>
      </c>
      <c r="D2312" s="4">
        <f t="shared" si="106"/>
        <v>0.58306183078480645</v>
      </c>
      <c r="E2312" s="4">
        <f t="shared" si="105"/>
        <v>1.1849100259667893</v>
      </c>
    </row>
    <row r="2313" spans="1:5" x14ac:dyDescent="0.35">
      <c r="A2313" s="2">
        <v>44200</v>
      </c>
      <c r="B2313" s="48">
        <v>31971.914063</v>
      </c>
      <c r="C2313" s="4">
        <f t="shared" si="104"/>
        <v>-2.4712000359957687E-2</v>
      </c>
      <c r="D2313" s="4">
        <f t="shared" si="106"/>
        <v>0.53404659298788226</v>
      </c>
      <c r="E2313" s="4">
        <f t="shared" si="105"/>
        <v>1.1487988262039803</v>
      </c>
    </row>
    <row r="2314" spans="1:5" x14ac:dyDescent="0.35">
      <c r="A2314" s="2">
        <v>44201</v>
      </c>
      <c r="B2314" s="48">
        <v>33992.429687999997</v>
      </c>
      <c r="C2314" s="4">
        <f t="shared" si="104"/>
        <v>6.3196580005144831E-2</v>
      </c>
      <c r="D2314" s="4">
        <f t="shared" si="106"/>
        <v>0.58727719574800308</v>
      </c>
      <c r="E2314" s="4">
        <f t="shared" si="105"/>
        <v>1.2003963740906995</v>
      </c>
    </row>
    <row r="2315" spans="1:5" x14ac:dyDescent="0.35">
      <c r="A2315" s="2">
        <v>44202</v>
      </c>
      <c r="B2315" s="48">
        <v>36824.363280999998</v>
      </c>
      <c r="C2315" s="4">
        <f t="shared" si="104"/>
        <v>8.3310714149972265E-2</v>
      </c>
      <c r="D2315" s="4">
        <f t="shared" si="106"/>
        <v>0.67852222234058923</v>
      </c>
      <c r="E2315" s="4">
        <f t="shared" si="105"/>
        <v>1.301211734321563</v>
      </c>
    </row>
    <row r="2316" spans="1:5" x14ac:dyDescent="0.35">
      <c r="A2316" s="2">
        <v>44203</v>
      </c>
      <c r="B2316" s="48">
        <v>39371.042969000002</v>
      </c>
      <c r="C2316" s="4">
        <f t="shared" si="104"/>
        <v>6.9157466989089755E-2</v>
      </c>
      <c r="D2316" s="4">
        <f t="shared" si="106"/>
        <v>0.79303728996275813</v>
      </c>
      <c r="E2316" s="4">
        <f t="shared" si="105"/>
        <v>1.3642809302205103</v>
      </c>
    </row>
    <row r="2317" spans="1:5" x14ac:dyDescent="0.35">
      <c r="A2317" s="2">
        <v>44204</v>
      </c>
      <c r="B2317" s="48">
        <v>40797.609375</v>
      </c>
      <c r="C2317" s="4">
        <f t="shared" si="104"/>
        <v>3.6233899293022231E-2</v>
      </c>
      <c r="D2317" s="4">
        <f t="shared" si="106"/>
        <v>0.81656611591245609</v>
      </c>
      <c r="E2317" s="4">
        <f t="shared" si="105"/>
        <v>1.3773901205766916</v>
      </c>
    </row>
    <row r="2318" spans="1:5" x14ac:dyDescent="0.35">
      <c r="A2318" s="2">
        <v>44205</v>
      </c>
      <c r="B2318" s="48">
        <v>40254.546875</v>
      </c>
      <c r="C2318" s="4">
        <f t="shared" ref="C2318:C2381" si="107">+B2318/B2317-1</f>
        <v>-1.3311135341493308E-2</v>
      </c>
      <c r="D2318" s="4">
        <f t="shared" si="106"/>
        <v>0.81882710172052742</v>
      </c>
      <c r="E2318" s="4">
        <f t="shared" si="105"/>
        <v>1.3504497486325659</v>
      </c>
    </row>
    <row r="2319" spans="1:5" x14ac:dyDescent="0.35">
      <c r="A2319" s="2">
        <v>44206</v>
      </c>
      <c r="B2319" s="48">
        <v>38356.441405999998</v>
      </c>
      <c r="C2319" s="4">
        <f t="shared" si="107"/>
        <v>-4.7152573220959892E-2</v>
      </c>
      <c r="D2319" s="4">
        <f t="shared" si="106"/>
        <v>0.78295774662957018</v>
      </c>
      <c r="E2319" s="4">
        <f t="shared" si="105"/>
        <v>1.2823378731274515</v>
      </c>
    </row>
    <row r="2320" spans="1:5" x14ac:dyDescent="0.35">
      <c r="A2320" s="2">
        <v>44207</v>
      </c>
      <c r="B2320" s="48">
        <v>35566.65625</v>
      </c>
      <c r="C2320" s="4">
        <f t="shared" si="107"/>
        <v>-7.2733159118447244E-2</v>
      </c>
      <c r="D2320" s="4">
        <f t="shared" si="106"/>
        <v>0.66898443579695066</v>
      </c>
      <c r="E2320" s="4">
        <f t="shared" si="105"/>
        <v>1.2018305015480133</v>
      </c>
    </row>
    <row r="2321" spans="1:5" x14ac:dyDescent="0.35">
      <c r="A2321" s="2">
        <v>44208</v>
      </c>
      <c r="B2321" s="48">
        <v>33922.960937999997</v>
      </c>
      <c r="C2321" s="4">
        <f t="shared" si="107"/>
        <v>-4.6214502157480797E-2</v>
      </c>
      <c r="D2321" s="4">
        <f t="shared" si="106"/>
        <v>0.60475606662889847</v>
      </c>
      <c r="E2321" s="4">
        <f t="shared" si="105"/>
        <v>1.1405792013669056</v>
      </c>
    </row>
    <row r="2322" spans="1:5" x14ac:dyDescent="0.35">
      <c r="A2322" s="2">
        <v>44209</v>
      </c>
      <c r="B2322" s="48">
        <v>37316.359375</v>
      </c>
      <c r="C2322" s="4">
        <f t="shared" si="107"/>
        <v>0.10003249548888205</v>
      </c>
      <c r="D2322" s="4">
        <f t="shared" si="106"/>
        <v>0.69934191950183644</v>
      </c>
      <c r="E2322" s="4">
        <f t="shared" si="105"/>
        <v>1.2518154871522702</v>
      </c>
    </row>
    <row r="2323" spans="1:5" x14ac:dyDescent="0.35">
      <c r="A2323" s="2">
        <v>44210</v>
      </c>
      <c r="B2323" s="48">
        <v>39187.328125</v>
      </c>
      <c r="C2323" s="4">
        <f t="shared" si="107"/>
        <v>5.0138030111625875E-2</v>
      </c>
      <c r="D2323" s="4">
        <f t="shared" si="106"/>
        <v>0.74062481433388205</v>
      </c>
      <c r="E2323" s="4">
        <f t="shared" si="105"/>
        <v>1.3016377940223995</v>
      </c>
    </row>
    <row r="2324" spans="1:5" x14ac:dyDescent="0.35">
      <c r="A2324" s="2">
        <v>44211</v>
      </c>
      <c r="B2324" s="48">
        <v>36825.367187999997</v>
      </c>
      <c r="C2324" s="4">
        <f t="shared" si="107"/>
        <v>-6.0273589703942143E-2</v>
      </c>
      <c r="D2324" s="4">
        <f t="shared" si="106"/>
        <v>0.58283286155473535</v>
      </c>
      <c r="E2324" s="4">
        <f t="shared" si="105"/>
        <v>1.2356034331894168</v>
      </c>
    </row>
    <row r="2325" spans="1:5" x14ac:dyDescent="0.35">
      <c r="A2325" s="2">
        <v>44212</v>
      </c>
      <c r="B2325" s="48">
        <v>36178.140625</v>
      </c>
      <c r="C2325" s="4">
        <f t="shared" si="107"/>
        <v>-1.7575563054016308E-2</v>
      </c>
      <c r="D2325" s="4">
        <f t="shared" si="106"/>
        <v>0.49512484716708871</v>
      </c>
      <c r="E2325" s="4">
        <f t="shared" si="105"/>
        <v>1.2330971431798998</v>
      </c>
    </row>
    <row r="2326" spans="1:5" x14ac:dyDescent="0.35">
      <c r="A2326" s="2">
        <v>44213</v>
      </c>
      <c r="B2326" s="48">
        <v>35791.277344000002</v>
      </c>
      <c r="C2326" s="4">
        <f t="shared" si="107"/>
        <v>-1.0693288110353194E-2</v>
      </c>
      <c r="D2326" s="4">
        <f t="shared" si="106"/>
        <v>0.46983842319524294</v>
      </c>
      <c r="E2326" s="4">
        <f t="shared" si="105"/>
        <v>1.219226136910978</v>
      </c>
    </row>
    <row r="2327" spans="1:5" x14ac:dyDescent="0.35">
      <c r="A2327" s="2">
        <v>44214</v>
      </c>
      <c r="B2327" s="48">
        <v>36630.074219000002</v>
      </c>
      <c r="C2327" s="4">
        <f t="shared" si="107"/>
        <v>2.3435790428435688E-2</v>
      </c>
      <c r="D2327" s="4">
        <f t="shared" si="106"/>
        <v>0.46164346210840435</v>
      </c>
      <c r="E2327" s="4">
        <f t="shared" si="105"/>
        <v>1.2316338685300048</v>
      </c>
    </row>
    <row r="2328" spans="1:5" x14ac:dyDescent="0.35">
      <c r="A2328" s="2">
        <v>44215</v>
      </c>
      <c r="B2328" s="48">
        <v>36069.804687999997</v>
      </c>
      <c r="C2328" s="4">
        <f t="shared" si="107"/>
        <v>-1.5295342500545428E-2</v>
      </c>
      <c r="D2328" s="4">
        <f t="shared" si="106"/>
        <v>0.46279302414217693</v>
      </c>
      <c r="E2328" s="4">
        <f t="shared" si="105"/>
        <v>1.1938122142114076</v>
      </c>
    </row>
    <row r="2329" spans="1:5" x14ac:dyDescent="0.35">
      <c r="A2329" s="2">
        <v>44216</v>
      </c>
      <c r="B2329" s="48">
        <v>35547.75</v>
      </c>
      <c r="C2329" s="4">
        <f t="shared" si="107"/>
        <v>-1.4473454805639108E-2</v>
      </c>
      <c r="D2329" s="4">
        <f t="shared" si="106"/>
        <v>0.47703722583146091</v>
      </c>
      <c r="E2329" s="4">
        <f t="shared" si="105"/>
        <v>1.1644948400430537</v>
      </c>
    </row>
    <row r="2330" spans="1:5" x14ac:dyDescent="0.35">
      <c r="A2330" s="2">
        <v>44217</v>
      </c>
      <c r="B2330" s="48">
        <v>30825.699218999998</v>
      </c>
      <c r="C2330" s="4">
        <f t="shared" si="107"/>
        <v>-0.13283684005316798</v>
      </c>
      <c r="D2330" s="4">
        <f t="shared" si="106"/>
        <v>0.30122605166557093</v>
      </c>
      <c r="E2330" s="4">
        <f t="shared" si="105"/>
        <v>0.95551424480260627</v>
      </c>
    </row>
    <row r="2331" spans="1:5" x14ac:dyDescent="0.35">
      <c r="A2331" s="2">
        <v>44218</v>
      </c>
      <c r="B2331" s="48">
        <v>33005.761719000002</v>
      </c>
      <c r="C2331" s="4">
        <f t="shared" si="107"/>
        <v>7.0722240054048147E-2</v>
      </c>
      <c r="D2331" s="4">
        <f t="shared" si="106"/>
        <v>0.39472434716804461</v>
      </c>
      <c r="E2331" s="4">
        <f t="shared" si="105"/>
        <v>1.0151474648424701</v>
      </c>
    </row>
    <row r="2332" spans="1:5" x14ac:dyDescent="0.35">
      <c r="A2332" s="2">
        <v>44219</v>
      </c>
      <c r="B2332" s="48">
        <v>32067.642577999999</v>
      </c>
      <c r="C2332" s="4">
        <f t="shared" si="107"/>
        <v>-2.8422890190713868E-2</v>
      </c>
      <c r="D2332" s="4">
        <f t="shared" si="106"/>
        <v>0.34502026602046831</v>
      </c>
      <c r="E2332" s="4">
        <f t="shared" si="105"/>
        <v>0.9893740290860894</v>
      </c>
    </row>
    <row r="2333" spans="1:5" x14ac:dyDescent="0.35">
      <c r="A2333" s="2">
        <v>44220</v>
      </c>
      <c r="B2333" s="48">
        <v>32289.378906000002</v>
      </c>
      <c r="C2333" s="4">
        <f t="shared" si="107"/>
        <v>6.9146438644704933E-3</v>
      </c>
      <c r="D2333" s="4">
        <f t="shared" si="106"/>
        <v>0.31280263047070378</v>
      </c>
      <c r="E2333" s="4">
        <f t="shared" si="105"/>
        <v>0.98263805981472119</v>
      </c>
    </row>
    <row r="2334" spans="1:5" x14ac:dyDescent="0.35">
      <c r="A2334" s="2">
        <v>44221</v>
      </c>
      <c r="B2334" s="48">
        <v>32366.392577999999</v>
      </c>
      <c r="C2334" s="4">
        <f t="shared" si="107"/>
        <v>2.3851084972614789E-3</v>
      </c>
      <c r="D2334" s="4">
        <f t="shared" si="106"/>
        <v>0.24333446067137043</v>
      </c>
      <c r="E2334" s="4">
        <f t="shared" si="105"/>
        <v>0.99088892246138471</v>
      </c>
    </row>
    <row r="2335" spans="1:5" x14ac:dyDescent="0.35">
      <c r="A2335" s="2">
        <v>44222</v>
      </c>
      <c r="B2335" s="48">
        <v>32569.849609000001</v>
      </c>
      <c r="C2335" s="4">
        <f t="shared" si="107"/>
        <v>6.2860583090837974E-3</v>
      </c>
      <c r="D2335" s="4">
        <f t="shared" si="106"/>
        <v>0.25585201104670841</v>
      </c>
      <c r="E2335" s="4">
        <f t="shared" si="105"/>
        <v>0.99379276673651151</v>
      </c>
    </row>
    <row r="2336" spans="1:5" x14ac:dyDescent="0.35">
      <c r="A2336" s="2">
        <v>44223</v>
      </c>
      <c r="B2336" s="48">
        <v>30432.546875</v>
      </c>
      <c r="C2336" s="4">
        <f t="shared" si="107"/>
        <v>-6.5622124745992161E-2</v>
      </c>
      <c r="D2336" s="4">
        <f t="shared" si="106"/>
        <v>0.15930325144021873</v>
      </c>
      <c r="E2336" s="4">
        <f t="shared" si="105"/>
        <v>0.88389073992527034</v>
      </c>
    </row>
    <row r="2337" spans="1:5" x14ac:dyDescent="0.35">
      <c r="A2337" s="2">
        <v>44224</v>
      </c>
      <c r="B2337" s="48">
        <v>33466.097655999998</v>
      </c>
      <c r="C2337" s="4">
        <f t="shared" si="107"/>
        <v>9.96811339340129E-2</v>
      </c>
      <c r="D2337" s="4">
        <f t="shared" si="106"/>
        <v>0.2487340302706883</v>
      </c>
      <c r="E2337" s="4">
        <f t="shared" si="105"/>
        <v>1.0116169492320504</v>
      </c>
    </row>
    <row r="2338" spans="1:5" x14ac:dyDescent="0.35">
      <c r="A2338" s="2">
        <v>44225</v>
      </c>
      <c r="B2338" s="48">
        <v>34316.386719000002</v>
      </c>
      <c r="C2338" s="4">
        <f t="shared" si="107"/>
        <v>2.5407475700937043E-2</v>
      </c>
      <c r="D2338" s="4">
        <f t="shared" si="106"/>
        <v>0.22010700612123746</v>
      </c>
      <c r="E2338" s="4">
        <f t="shared" si="105"/>
        <v>1.0244711827230812</v>
      </c>
    </row>
    <row r="2339" spans="1:5" x14ac:dyDescent="0.35">
      <c r="A2339" s="2">
        <v>44226</v>
      </c>
      <c r="B2339" s="48">
        <v>34269.523437999997</v>
      </c>
      <c r="C2339" s="4">
        <f t="shared" si="107"/>
        <v>-1.3656239913527601E-3</v>
      </c>
      <c r="D2339" s="4">
        <f t="shared" si="106"/>
        <v>0.21316710109613335</v>
      </c>
      <c r="E2339" s="4">
        <f t="shared" si="105"/>
        <v>1.0150209780346193</v>
      </c>
    </row>
    <row r="2340" spans="1:5" x14ac:dyDescent="0.35">
      <c r="A2340" s="2">
        <v>44227</v>
      </c>
      <c r="B2340" s="48">
        <v>33114.359375</v>
      </c>
      <c r="C2340" s="4">
        <f t="shared" si="107"/>
        <v>-3.3708203298767891E-2</v>
      </c>
      <c r="D2340" s="4">
        <f t="shared" si="106"/>
        <v>0.16661718937551062</v>
      </c>
      <c r="E2340" s="4">
        <f t="shared" si="105"/>
        <v>0.96400407749085404</v>
      </c>
    </row>
    <row r="2341" spans="1:5" x14ac:dyDescent="0.35">
      <c r="A2341" s="2">
        <v>44228</v>
      </c>
      <c r="B2341" s="48">
        <v>33537.175780999998</v>
      </c>
      <c r="C2341" s="4">
        <f t="shared" si="107"/>
        <v>1.2768370398226869E-2</v>
      </c>
      <c r="D2341" s="4">
        <f t="shared" si="106"/>
        <v>8.5659783391892175E-2</v>
      </c>
      <c r="E2341" s="4">
        <f t="shared" si="105"/>
        <v>0.97995695972058638</v>
      </c>
    </row>
    <row r="2342" spans="1:5" x14ac:dyDescent="0.35">
      <c r="A2342" s="2">
        <v>44229</v>
      </c>
      <c r="B2342" s="48">
        <v>35510.289062999997</v>
      </c>
      <c r="C2342" s="4">
        <f t="shared" si="107"/>
        <v>5.8833614818509572E-2</v>
      </c>
      <c r="D2342" s="4">
        <f t="shared" si="106"/>
        <v>0.12411333138989322</v>
      </c>
      <c r="E2342" s="4">
        <f t="shared" si="105"/>
        <v>1.0523756827234734</v>
      </c>
    </row>
    <row r="2343" spans="1:5" x14ac:dyDescent="0.35">
      <c r="A2343" s="2">
        <v>44230</v>
      </c>
      <c r="B2343" s="48">
        <v>37472.089844000002</v>
      </c>
      <c r="C2343" s="4">
        <f t="shared" si="107"/>
        <v>5.52459817355897E-2</v>
      </c>
      <c r="D2343" s="4">
        <f t="shared" si="106"/>
        <v>0.20407131348544061</v>
      </c>
      <c r="E2343" s="4">
        <f t="shared" si="105"/>
        <v>1.0781163443641475</v>
      </c>
    </row>
    <row r="2344" spans="1:5" x14ac:dyDescent="0.35">
      <c r="A2344" s="2">
        <v>44231</v>
      </c>
      <c r="B2344" s="48">
        <v>36926.066405999998</v>
      </c>
      <c r="C2344" s="4">
        <f t="shared" si="107"/>
        <v>-1.4571470133455389E-2</v>
      </c>
      <c r="D2344" s="4">
        <f t="shared" si="106"/>
        <v>0.12630326334684039</v>
      </c>
      <c r="E2344" s="4">
        <f t="shared" si="105"/>
        <v>1.0503977562667703</v>
      </c>
    </row>
    <row r="2345" spans="1:5" x14ac:dyDescent="0.35">
      <c r="A2345" s="2">
        <v>44232</v>
      </c>
      <c r="B2345" s="48">
        <v>38144.308594000002</v>
      </c>
      <c r="C2345" s="4">
        <f t="shared" si="107"/>
        <v>3.2991388105234387E-2</v>
      </c>
      <c r="D2345" s="4">
        <f t="shared" si="106"/>
        <v>7.5983937302102511E-2</v>
      </c>
      <c r="E2345" s="4">
        <f t="shared" ref="E2345:E2408" si="108">SUM(C2254:C2345)</f>
        <v>0.98107051000183376</v>
      </c>
    </row>
    <row r="2346" spans="1:5" x14ac:dyDescent="0.35">
      <c r="A2346" s="2">
        <v>44233</v>
      </c>
      <c r="B2346" s="48">
        <v>39266.011719000002</v>
      </c>
      <c r="C2346" s="4">
        <f t="shared" si="107"/>
        <v>2.9406828078578418E-2</v>
      </c>
      <c r="D2346" s="4">
        <f t="shared" si="106"/>
        <v>3.6233298391591173E-2</v>
      </c>
      <c r="E2346" s="4">
        <f t="shared" si="108"/>
        <v>1.0113738663027989</v>
      </c>
    </row>
    <row r="2347" spans="1:5" x14ac:dyDescent="0.35">
      <c r="A2347" s="2">
        <v>44234</v>
      </c>
      <c r="B2347" s="48">
        <v>38903.441405999998</v>
      </c>
      <c r="C2347" s="4">
        <f t="shared" si="107"/>
        <v>-9.2336933935300847E-3</v>
      </c>
      <c r="D2347" s="4">
        <f t="shared" ref="D2347:D2410" si="109">SUM(C2318:C2347)</f>
        <v>-9.2342942949611428E-3</v>
      </c>
      <c r="E2347" s="4">
        <f t="shared" si="108"/>
        <v>1.0491742572397222</v>
      </c>
    </row>
    <row r="2348" spans="1:5" x14ac:dyDescent="0.35">
      <c r="A2348" s="2">
        <v>44235</v>
      </c>
      <c r="B2348" s="48">
        <v>46196.464844000002</v>
      </c>
      <c r="C2348" s="4">
        <f t="shared" si="107"/>
        <v>0.18746473767935656</v>
      </c>
      <c r="D2348" s="4">
        <f t="shared" si="109"/>
        <v>0.19154157872588873</v>
      </c>
      <c r="E2348" s="4">
        <f t="shared" si="108"/>
        <v>1.1931022421124426</v>
      </c>
    </row>
    <row r="2349" spans="1:5" x14ac:dyDescent="0.35">
      <c r="A2349" s="2">
        <v>44236</v>
      </c>
      <c r="B2349" s="48">
        <v>46481.105469000002</v>
      </c>
      <c r="C2349" s="4">
        <f t="shared" si="107"/>
        <v>6.1615239599219773E-3</v>
      </c>
      <c r="D2349" s="4">
        <f t="shared" si="109"/>
        <v>0.2448556759067706</v>
      </c>
      <c r="E2349" s="4">
        <f t="shared" si="108"/>
        <v>1.2087764319858649</v>
      </c>
    </row>
    <row r="2350" spans="1:5" x14ac:dyDescent="0.35">
      <c r="A2350" s="2">
        <v>44237</v>
      </c>
      <c r="B2350" s="48">
        <v>44918.183594000002</v>
      </c>
      <c r="C2350" s="4">
        <f t="shared" si="107"/>
        <v>-3.3624886052728953E-2</v>
      </c>
      <c r="D2350" s="4">
        <f t="shared" si="109"/>
        <v>0.28396394897248889</v>
      </c>
      <c r="E2350" s="4">
        <f t="shared" si="108"/>
        <v>1.1778525786759775</v>
      </c>
    </row>
    <row r="2351" spans="1:5" x14ac:dyDescent="0.35">
      <c r="A2351" s="2">
        <v>44238</v>
      </c>
      <c r="B2351" s="48">
        <v>47909.332030999998</v>
      </c>
      <c r="C2351" s="4">
        <f t="shared" si="107"/>
        <v>6.6591037251994889E-2</v>
      </c>
      <c r="D2351" s="4">
        <f t="shared" si="109"/>
        <v>0.39676948838196457</v>
      </c>
      <c r="E2351" s="4">
        <f t="shared" si="108"/>
        <v>1.2176016748334335</v>
      </c>
    </row>
    <row r="2352" spans="1:5" x14ac:dyDescent="0.35">
      <c r="A2352" s="2">
        <v>44239</v>
      </c>
      <c r="B2352" s="48">
        <v>47504.851562999997</v>
      </c>
      <c r="C2352" s="4">
        <f t="shared" si="107"/>
        <v>-8.442623824065798E-3</v>
      </c>
      <c r="D2352" s="4">
        <f t="shared" si="109"/>
        <v>0.28829436906901673</v>
      </c>
      <c r="E2352" s="4">
        <f t="shared" si="108"/>
        <v>1.1725377236759724</v>
      </c>
    </row>
    <row r="2353" spans="1:5" x14ac:dyDescent="0.35">
      <c r="A2353" s="2">
        <v>44240</v>
      </c>
      <c r="B2353" s="48">
        <v>47105.515625</v>
      </c>
      <c r="C2353" s="4">
        <f t="shared" si="107"/>
        <v>-8.4062137836681261E-3</v>
      </c>
      <c r="D2353" s="4">
        <f t="shared" si="109"/>
        <v>0.22975012517372273</v>
      </c>
      <c r="E2353" s="4">
        <f t="shared" si="108"/>
        <v>1.161583957159523</v>
      </c>
    </row>
    <row r="2354" spans="1:5" x14ac:dyDescent="0.35">
      <c r="A2354" s="2">
        <v>44241</v>
      </c>
      <c r="B2354" s="48">
        <v>48717.289062999997</v>
      </c>
      <c r="C2354" s="4">
        <f t="shared" si="107"/>
        <v>3.4216235967589936E-2</v>
      </c>
      <c r="D2354" s="4">
        <f t="shared" si="109"/>
        <v>0.32423995084525481</v>
      </c>
      <c r="E2354" s="4">
        <f t="shared" si="108"/>
        <v>1.2111006497148809</v>
      </c>
    </row>
    <row r="2355" spans="1:5" x14ac:dyDescent="0.35">
      <c r="A2355" s="2">
        <v>44242</v>
      </c>
      <c r="B2355" s="48">
        <v>47945.058594000002</v>
      </c>
      <c r="C2355" s="4">
        <f t="shared" si="107"/>
        <v>-1.5851261099552705E-2</v>
      </c>
      <c r="D2355" s="4">
        <f t="shared" si="109"/>
        <v>0.32596425279971841</v>
      </c>
      <c r="E2355" s="4">
        <f t="shared" si="108"/>
        <v>1.2022539821962963</v>
      </c>
    </row>
    <row r="2356" spans="1:5" x14ac:dyDescent="0.35">
      <c r="A2356" s="2">
        <v>44243</v>
      </c>
      <c r="B2356" s="48">
        <v>49199.871094000002</v>
      </c>
      <c r="C2356" s="4">
        <f t="shared" si="107"/>
        <v>2.617188375189583E-2</v>
      </c>
      <c r="D2356" s="4">
        <f t="shared" si="109"/>
        <v>0.36282942466196744</v>
      </c>
      <c r="E2356" s="4">
        <f t="shared" si="108"/>
        <v>1.1807608446280449</v>
      </c>
    </row>
    <row r="2357" spans="1:5" x14ac:dyDescent="0.35">
      <c r="A2357" s="2">
        <v>44244</v>
      </c>
      <c r="B2357" s="48">
        <v>52149.007812999997</v>
      </c>
      <c r="C2357" s="4">
        <f t="shared" si="107"/>
        <v>5.9941960282079876E-2</v>
      </c>
      <c r="D2357" s="4">
        <f t="shared" si="109"/>
        <v>0.39933559451561162</v>
      </c>
      <c r="E2357" s="4">
        <f t="shared" si="108"/>
        <v>1.1851100355294013</v>
      </c>
    </row>
    <row r="2358" spans="1:5" x14ac:dyDescent="0.35">
      <c r="A2358" s="2">
        <v>44245</v>
      </c>
      <c r="B2358" s="48">
        <v>51679.796875</v>
      </c>
      <c r="C2358" s="4">
        <f t="shared" si="107"/>
        <v>-8.9975046060805086E-3</v>
      </c>
      <c r="D2358" s="4">
        <f t="shared" si="109"/>
        <v>0.40563343241007654</v>
      </c>
      <c r="E2358" s="4">
        <f t="shared" si="108"/>
        <v>1.1671243780435874</v>
      </c>
    </row>
    <row r="2359" spans="1:5" x14ac:dyDescent="0.35">
      <c r="A2359" s="2">
        <v>44246</v>
      </c>
      <c r="B2359" s="48">
        <v>55888.132812999997</v>
      </c>
      <c r="C2359" s="4">
        <f t="shared" si="107"/>
        <v>8.1430969014426813E-2</v>
      </c>
      <c r="D2359" s="4">
        <f t="shared" si="109"/>
        <v>0.50153785623014246</v>
      </c>
      <c r="E2359" s="4">
        <f t="shared" si="108"/>
        <v>1.2478204571066394</v>
      </c>
    </row>
    <row r="2360" spans="1:5" x14ac:dyDescent="0.35">
      <c r="A2360" s="2">
        <v>44247</v>
      </c>
      <c r="B2360" s="48">
        <v>56099.519530999998</v>
      </c>
      <c r="C2360" s="4">
        <f t="shared" si="107"/>
        <v>3.7823184880285687E-3</v>
      </c>
      <c r="D2360" s="4">
        <f t="shared" si="109"/>
        <v>0.63815701477133902</v>
      </c>
      <c r="E2360" s="4">
        <f t="shared" si="108"/>
        <v>1.2064649547697466</v>
      </c>
    </row>
    <row r="2361" spans="1:5" x14ac:dyDescent="0.35">
      <c r="A2361" s="2">
        <v>44248</v>
      </c>
      <c r="B2361" s="48">
        <v>57539.945312999997</v>
      </c>
      <c r="C2361" s="4">
        <f t="shared" si="107"/>
        <v>2.5676258799400831E-2</v>
      </c>
      <c r="D2361" s="4">
        <f t="shared" si="109"/>
        <v>0.5931110335166917</v>
      </c>
      <c r="E2361" s="4">
        <f t="shared" si="108"/>
        <v>1.2310178788522135</v>
      </c>
    </row>
    <row r="2362" spans="1:5" x14ac:dyDescent="0.35">
      <c r="A2362" s="2">
        <v>44249</v>
      </c>
      <c r="B2362" s="48">
        <v>54207.320312999997</v>
      </c>
      <c r="C2362" s="4">
        <f t="shared" si="107"/>
        <v>-5.7918459634807129E-2</v>
      </c>
      <c r="D2362" s="4">
        <f t="shared" si="109"/>
        <v>0.56361546407259844</v>
      </c>
      <c r="E2362" s="4">
        <f t="shared" si="108"/>
        <v>1.1877023091952577</v>
      </c>
    </row>
    <row r="2363" spans="1:5" x14ac:dyDescent="0.35">
      <c r="A2363" s="2">
        <v>44250</v>
      </c>
      <c r="B2363" s="48">
        <v>48824.425780999998</v>
      </c>
      <c r="C2363" s="4">
        <f t="shared" si="107"/>
        <v>-9.9301985431459738E-2</v>
      </c>
      <c r="D2363" s="4">
        <f t="shared" si="109"/>
        <v>0.45739883477666821</v>
      </c>
      <c r="E2363" s="4">
        <f t="shared" si="108"/>
        <v>1.0887204575893166</v>
      </c>
    </row>
    <row r="2364" spans="1:5" x14ac:dyDescent="0.35">
      <c r="A2364" s="2">
        <v>44251</v>
      </c>
      <c r="B2364" s="48">
        <v>49705.332030999998</v>
      </c>
      <c r="C2364" s="4">
        <f t="shared" si="107"/>
        <v>1.8042326886777316E-2</v>
      </c>
      <c r="D2364" s="4">
        <f t="shared" si="109"/>
        <v>0.47305605316618404</v>
      </c>
      <c r="E2364" s="4">
        <f t="shared" si="108"/>
        <v>1.0662847378440194</v>
      </c>
    </row>
    <row r="2365" spans="1:5" x14ac:dyDescent="0.35">
      <c r="A2365" s="2">
        <v>44252</v>
      </c>
      <c r="B2365" s="48">
        <v>47093.851562999997</v>
      </c>
      <c r="C2365" s="4">
        <f t="shared" si="107"/>
        <v>-5.2539241994627117E-2</v>
      </c>
      <c r="D2365" s="4">
        <f t="shared" si="109"/>
        <v>0.41423075286247313</v>
      </c>
      <c r="E2365" s="4">
        <f t="shared" si="108"/>
        <v>1.0333893236970129</v>
      </c>
    </row>
    <row r="2366" spans="1:5" x14ac:dyDescent="0.35">
      <c r="A2366" s="2">
        <v>44253</v>
      </c>
      <c r="B2366" s="48">
        <v>46339.761719000002</v>
      </c>
      <c r="C2366" s="4">
        <f t="shared" si="107"/>
        <v>-1.6012490356436593E-2</v>
      </c>
      <c r="D2366" s="4">
        <f t="shared" si="109"/>
        <v>0.4638403872520287</v>
      </c>
      <c r="E2366" s="4">
        <f t="shared" si="108"/>
        <v>1.1018039005725169</v>
      </c>
    </row>
    <row r="2367" spans="1:5" x14ac:dyDescent="0.35">
      <c r="A2367" s="2">
        <v>44254</v>
      </c>
      <c r="B2367" s="48">
        <v>46188.453125</v>
      </c>
      <c r="C2367" s="4">
        <f t="shared" si="107"/>
        <v>-3.2652000870768694E-3</v>
      </c>
      <c r="D2367" s="4">
        <f t="shared" si="109"/>
        <v>0.36089405323093893</v>
      </c>
      <c r="E2367" s="4">
        <f t="shared" si="108"/>
        <v>1.1010004596229535</v>
      </c>
    </row>
    <row r="2368" spans="1:5" x14ac:dyDescent="0.35">
      <c r="A2368" s="2">
        <v>44255</v>
      </c>
      <c r="B2368" s="48">
        <v>45137.769530999998</v>
      </c>
      <c r="C2368" s="4">
        <f t="shared" si="107"/>
        <v>-2.2747754534158893E-2</v>
      </c>
      <c r="D2368" s="4">
        <f t="shared" si="109"/>
        <v>0.31273882299584299</v>
      </c>
      <c r="E2368" s="4">
        <f t="shared" si="108"/>
        <v>1.0426554759171536</v>
      </c>
    </row>
    <row r="2369" spans="1:5" x14ac:dyDescent="0.35">
      <c r="A2369" s="2">
        <v>44256</v>
      </c>
      <c r="B2369" s="48">
        <v>49631.242187999997</v>
      </c>
      <c r="C2369" s="4">
        <f t="shared" si="107"/>
        <v>9.9550170593031728E-2</v>
      </c>
      <c r="D2369" s="4">
        <f t="shared" si="109"/>
        <v>0.41365461758022748</v>
      </c>
      <c r="E2369" s="4">
        <f t="shared" si="108"/>
        <v>1.1162385211518193</v>
      </c>
    </row>
    <row r="2370" spans="1:5" x14ac:dyDescent="0.35">
      <c r="A2370" s="2">
        <v>44257</v>
      </c>
      <c r="B2370" s="48">
        <v>48378.988280999998</v>
      </c>
      <c r="C2370" s="4">
        <f t="shared" si="107"/>
        <v>-2.5231161901137611E-2</v>
      </c>
      <c r="D2370" s="4">
        <f t="shared" si="109"/>
        <v>0.42213165897785776</v>
      </c>
      <c r="E2370" s="4">
        <f t="shared" si="108"/>
        <v>1.0113290312092089</v>
      </c>
    </row>
    <row r="2371" spans="1:5" x14ac:dyDescent="0.35">
      <c r="A2371" s="2">
        <v>44258</v>
      </c>
      <c r="B2371" s="48">
        <v>50538.242187999997</v>
      </c>
      <c r="C2371" s="4">
        <f t="shared" si="107"/>
        <v>4.4632059985595163E-2</v>
      </c>
      <c r="D2371" s="4">
        <f t="shared" si="109"/>
        <v>0.45399534856522605</v>
      </c>
      <c r="E2371" s="4">
        <f t="shared" si="108"/>
        <v>1.0978873507232865</v>
      </c>
    </row>
    <row r="2372" spans="1:5" x14ac:dyDescent="0.35">
      <c r="A2372" s="2">
        <v>44259</v>
      </c>
      <c r="B2372" s="48">
        <v>48561.167969000002</v>
      </c>
      <c r="C2372" s="4">
        <f t="shared" si="107"/>
        <v>-3.9120359818716421E-2</v>
      </c>
      <c r="D2372" s="4">
        <f t="shared" si="109"/>
        <v>0.35604137392800006</v>
      </c>
      <c r="E2372" s="4">
        <f t="shared" si="108"/>
        <v>1.0375951677195159</v>
      </c>
    </row>
    <row r="2373" spans="1:5" x14ac:dyDescent="0.35">
      <c r="A2373" s="2">
        <v>44260</v>
      </c>
      <c r="B2373" s="48">
        <v>48927.304687999997</v>
      </c>
      <c r="C2373" s="4">
        <f t="shared" si="107"/>
        <v>7.5397016652014592E-3</v>
      </c>
      <c r="D2373" s="4">
        <f t="shared" si="109"/>
        <v>0.30833509385761182</v>
      </c>
      <c r="E2373" s="4">
        <f t="shared" si="108"/>
        <v>1.0324112886850945</v>
      </c>
    </row>
    <row r="2374" spans="1:5" x14ac:dyDescent="0.35">
      <c r="A2374" s="2">
        <v>44261</v>
      </c>
      <c r="B2374" s="48">
        <v>48912.382812999997</v>
      </c>
      <c r="C2374" s="4">
        <f t="shared" si="107"/>
        <v>-3.0498052355742988E-4</v>
      </c>
      <c r="D2374" s="4">
        <f t="shared" si="109"/>
        <v>0.32260158346750978</v>
      </c>
      <c r="E2374" s="4">
        <f t="shared" si="108"/>
        <v>1.0704512572443434</v>
      </c>
    </row>
    <row r="2375" spans="1:5" x14ac:dyDescent="0.35">
      <c r="A2375" s="2">
        <v>44262</v>
      </c>
      <c r="B2375" s="48">
        <v>51206.691405999998</v>
      </c>
      <c r="C2375" s="4">
        <f t="shared" si="107"/>
        <v>4.6906498130984797E-2</v>
      </c>
      <c r="D2375" s="4">
        <f t="shared" si="109"/>
        <v>0.33651669349326019</v>
      </c>
      <c r="E2375" s="4">
        <f t="shared" si="108"/>
        <v>1.0930545179383619</v>
      </c>
    </row>
    <row r="2376" spans="1:5" x14ac:dyDescent="0.35">
      <c r="A2376" s="2">
        <v>44263</v>
      </c>
      <c r="B2376" s="48">
        <v>52246.523437999997</v>
      </c>
      <c r="C2376" s="4">
        <f t="shared" si="107"/>
        <v>2.0306565479021765E-2</v>
      </c>
      <c r="D2376" s="4">
        <f t="shared" si="109"/>
        <v>0.32741643089370354</v>
      </c>
      <c r="E2376" s="4">
        <f t="shared" si="108"/>
        <v>1.1033951061723595</v>
      </c>
    </row>
    <row r="2377" spans="1:5" x14ac:dyDescent="0.35">
      <c r="A2377" s="2">
        <v>44264</v>
      </c>
      <c r="B2377" s="48">
        <v>54824.117187999997</v>
      </c>
      <c r="C2377" s="4">
        <f t="shared" si="107"/>
        <v>4.9335220420144932E-2</v>
      </c>
      <c r="D2377" s="4">
        <f t="shared" si="109"/>
        <v>0.38598534470737855</v>
      </c>
      <c r="E2377" s="4">
        <f t="shared" si="108"/>
        <v>1.1606646390351185</v>
      </c>
    </row>
    <row r="2378" spans="1:5" x14ac:dyDescent="0.35">
      <c r="A2378" s="2">
        <v>44265</v>
      </c>
      <c r="B2378" s="48">
        <v>56008.550780999998</v>
      </c>
      <c r="C2378" s="4">
        <f t="shared" si="107"/>
        <v>2.1604243784508315E-2</v>
      </c>
      <c r="D2378" s="4">
        <f t="shared" si="109"/>
        <v>0.2201248508125303</v>
      </c>
      <c r="E2378" s="4">
        <f t="shared" si="108"/>
        <v>1.2276264834527058</v>
      </c>
    </row>
    <row r="2379" spans="1:5" x14ac:dyDescent="0.35">
      <c r="A2379" s="2">
        <v>44266</v>
      </c>
      <c r="B2379" s="48">
        <v>57805.121094000002</v>
      </c>
      <c r="C2379" s="4">
        <f t="shared" si="107"/>
        <v>3.2076714857786737E-2</v>
      </c>
      <c r="D2379" s="4">
        <f t="shared" si="109"/>
        <v>0.24604004171039506</v>
      </c>
      <c r="E2379" s="4">
        <f t="shared" si="108"/>
        <v>1.2469981249671682</v>
      </c>
    </row>
    <row r="2380" spans="1:5" x14ac:dyDescent="0.35">
      <c r="A2380" s="2">
        <v>44267</v>
      </c>
      <c r="B2380" s="48">
        <v>57332.089844000002</v>
      </c>
      <c r="C2380" s="4">
        <f t="shared" si="107"/>
        <v>-8.1832066268103798E-3</v>
      </c>
      <c r="D2380" s="4">
        <f t="shared" si="109"/>
        <v>0.27148172113631364</v>
      </c>
      <c r="E2380" s="4">
        <f t="shared" si="108"/>
        <v>1.2543870394899226</v>
      </c>
    </row>
    <row r="2381" spans="1:5" x14ac:dyDescent="0.35">
      <c r="A2381" s="2">
        <v>44268</v>
      </c>
      <c r="B2381" s="48">
        <v>61243.085937999997</v>
      </c>
      <c r="C2381" s="4">
        <f t="shared" si="107"/>
        <v>6.8216527683567341E-2</v>
      </c>
      <c r="D2381" s="4">
        <f t="shared" si="109"/>
        <v>0.27310721156788609</v>
      </c>
      <c r="E2381" s="4">
        <f t="shared" si="108"/>
        <v>1.3338867853034926</v>
      </c>
    </row>
    <row r="2382" spans="1:5" x14ac:dyDescent="0.35">
      <c r="A2382" s="2">
        <v>44269</v>
      </c>
      <c r="B2382" s="48">
        <v>59302.316405999998</v>
      </c>
      <c r="C2382" s="4">
        <f t="shared" ref="C2382:C2445" si="110">+B2382/B2381-1</f>
        <v>-3.1689610382545919E-2</v>
      </c>
      <c r="D2382" s="4">
        <f t="shared" si="109"/>
        <v>0.24986022500940597</v>
      </c>
      <c r="E2382" s="4">
        <f t="shared" si="108"/>
        <v>1.2609570232067742</v>
      </c>
    </row>
    <row r="2383" spans="1:5" x14ac:dyDescent="0.35">
      <c r="A2383" s="2">
        <v>44270</v>
      </c>
      <c r="B2383" s="48">
        <v>55907.199219000002</v>
      </c>
      <c r="C2383" s="4">
        <f t="shared" si="110"/>
        <v>-5.7251004560363028E-2</v>
      </c>
      <c r="D2383" s="4">
        <f t="shared" si="109"/>
        <v>0.20101543423271107</v>
      </c>
      <c r="E2383" s="4">
        <f t="shared" si="108"/>
        <v>1.1856921516358399</v>
      </c>
    </row>
    <row r="2384" spans="1:5" x14ac:dyDescent="0.35">
      <c r="A2384" s="2">
        <v>44271</v>
      </c>
      <c r="B2384" s="48">
        <v>56804.902344000002</v>
      </c>
      <c r="C2384" s="4">
        <f t="shared" si="110"/>
        <v>1.6057021949597461E-2</v>
      </c>
      <c r="D2384" s="4">
        <f t="shared" si="109"/>
        <v>0.18285622021471859</v>
      </c>
      <c r="E2384" s="4">
        <f t="shared" si="108"/>
        <v>1.1963025309694932</v>
      </c>
    </row>
    <row r="2385" spans="1:5" x14ac:dyDescent="0.35">
      <c r="A2385" s="2">
        <v>44272</v>
      </c>
      <c r="B2385" s="48">
        <v>58870.894530999998</v>
      </c>
      <c r="C2385" s="4">
        <f t="shared" si="110"/>
        <v>3.6369962833290748E-2</v>
      </c>
      <c r="D2385" s="4">
        <f t="shared" si="109"/>
        <v>0.23507744414756204</v>
      </c>
      <c r="E2385" s="4">
        <f t="shared" si="108"/>
        <v>1.2238173585232039</v>
      </c>
    </row>
    <row r="2386" spans="1:5" x14ac:dyDescent="0.35">
      <c r="A2386" s="2">
        <v>44273</v>
      </c>
      <c r="B2386" s="48">
        <v>57858.921875</v>
      </c>
      <c r="C2386" s="4">
        <f t="shared" si="110"/>
        <v>-1.7189693889688051E-2</v>
      </c>
      <c r="D2386" s="4">
        <f t="shared" si="109"/>
        <v>0.19171586650597816</v>
      </c>
      <c r="E2386" s="4">
        <f t="shared" si="108"/>
        <v>1.1091093015583118</v>
      </c>
    </row>
    <row r="2387" spans="1:5" x14ac:dyDescent="0.35">
      <c r="A2387" s="2">
        <v>44274</v>
      </c>
      <c r="B2387" s="48">
        <v>58346.652344000002</v>
      </c>
      <c r="C2387" s="4">
        <f t="shared" si="110"/>
        <v>8.4296501420075831E-3</v>
      </c>
      <c r="D2387" s="4">
        <f t="shared" si="109"/>
        <v>0.14020355636590587</v>
      </c>
      <c r="E2387" s="4">
        <f t="shared" si="108"/>
        <v>1.0474065003666888</v>
      </c>
    </row>
    <row r="2388" spans="1:5" x14ac:dyDescent="0.35">
      <c r="A2388" s="2">
        <v>44275</v>
      </c>
      <c r="B2388" s="48">
        <v>58313.644530999998</v>
      </c>
      <c r="C2388" s="4">
        <f t="shared" si="110"/>
        <v>-5.6571905454649851E-4</v>
      </c>
      <c r="D2388" s="4">
        <f t="shared" si="109"/>
        <v>0.14863534191743988</v>
      </c>
      <c r="E2388" s="4">
        <f t="shared" si="108"/>
        <v>1.0322476454506497</v>
      </c>
    </row>
    <row r="2389" spans="1:5" x14ac:dyDescent="0.35">
      <c r="A2389" s="2">
        <v>44276</v>
      </c>
      <c r="B2389" s="48">
        <v>57523.421875</v>
      </c>
      <c r="C2389" s="4">
        <f t="shared" si="110"/>
        <v>-1.3551247951582024E-2</v>
      </c>
      <c r="D2389" s="4">
        <f t="shared" si="109"/>
        <v>5.3653124951431042E-2</v>
      </c>
      <c r="E2389" s="4">
        <f t="shared" si="108"/>
        <v>0.98706564598379321</v>
      </c>
    </row>
    <row r="2390" spans="1:5" x14ac:dyDescent="0.35">
      <c r="A2390" s="2">
        <v>44277</v>
      </c>
      <c r="B2390" s="48">
        <v>54529.144530999998</v>
      </c>
      <c r="C2390" s="4">
        <f t="shared" si="110"/>
        <v>-5.2053185405184221E-2</v>
      </c>
      <c r="D2390" s="4">
        <f t="shared" si="109"/>
        <v>-2.1823789417817485E-3</v>
      </c>
      <c r="E2390" s="4">
        <f t="shared" si="108"/>
        <v>0.951457365112927</v>
      </c>
    </row>
    <row r="2391" spans="1:5" x14ac:dyDescent="0.35">
      <c r="A2391" s="2">
        <v>44278</v>
      </c>
      <c r="B2391" s="48">
        <v>54738.945312999997</v>
      </c>
      <c r="C2391" s="4">
        <f t="shared" si="110"/>
        <v>3.8474981370875128E-3</v>
      </c>
      <c r="D2391" s="4">
        <f t="shared" si="109"/>
        <v>-2.4011139604095066E-2</v>
      </c>
      <c r="E2391" s="4">
        <f t="shared" si="108"/>
        <v>0.98402251974493771</v>
      </c>
    </row>
    <row r="2392" spans="1:5" x14ac:dyDescent="0.35">
      <c r="A2392" s="2">
        <v>44279</v>
      </c>
      <c r="B2392" s="48">
        <v>52774.265625</v>
      </c>
      <c r="C2392" s="4">
        <f t="shared" si="110"/>
        <v>-3.5891807501329476E-2</v>
      </c>
      <c r="D2392" s="4">
        <f t="shared" si="109"/>
        <v>-1.9844874706174132E-3</v>
      </c>
      <c r="E2392" s="4">
        <f t="shared" si="108"/>
        <v>0.90515637813088623</v>
      </c>
    </row>
    <row r="2393" spans="1:5" x14ac:dyDescent="0.35">
      <c r="A2393" s="2">
        <v>44280</v>
      </c>
      <c r="B2393" s="48">
        <v>51704.160155999998</v>
      </c>
      <c r="C2393" s="4">
        <f t="shared" si="110"/>
        <v>-2.0277031926960176E-2</v>
      </c>
      <c r="D2393" s="4">
        <f t="shared" si="109"/>
        <v>7.7040466033882149E-2</v>
      </c>
      <c r="E2393" s="4">
        <f t="shared" si="108"/>
        <v>0.90765540165235137</v>
      </c>
    </row>
    <row r="2394" spans="1:5" x14ac:dyDescent="0.35">
      <c r="A2394" s="2">
        <v>44281</v>
      </c>
      <c r="B2394" s="48">
        <v>55137.3125</v>
      </c>
      <c r="C2394" s="4">
        <f t="shared" si="110"/>
        <v>6.6399924757342799E-2</v>
      </c>
      <c r="D2394" s="4">
        <f t="shared" si="109"/>
        <v>0.12539806390444763</v>
      </c>
      <c r="E2394" s="4">
        <f t="shared" si="108"/>
        <v>0.95277413545283174</v>
      </c>
    </row>
    <row r="2395" spans="1:5" x14ac:dyDescent="0.35">
      <c r="A2395" s="2">
        <v>44282</v>
      </c>
      <c r="B2395" s="48">
        <v>55973.511719000002</v>
      </c>
      <c r="C2395" s="4">
        <f t="shared" si="110"/>
        <v>1.5165759466422957E-2</v>
      </c>
      <c r="D2395" s="4">
        <f t="shared" si="109"/>
        <v>0.19310306536549771</v>
      </c>
      <c r="E2395" s="4">
        <f t="shared" si="108"/>
        <v>0.92880761550502</v>
      </c>
    </row>
    <row r="2396" spans="1:5" x14ac:dyDescent="0.35">
      <c r="A2396" s="2">
        <v>44283</v>
      </c>
      <c r="B2396" s="48">
        <v>55950.746094000002</v>
      </c>
      <c r="C2396" s="4">
        <f t="shared" si="110"/>
        <v>-4.0672139911979155E-4</v>
      </c>
      <c r="D2396" s="4">
        <f t="shared" si="109"/>
        <v>0.20870883432281451</v>
      </c>
      <c r="E2396" s="4">
        <f t="shared" si="108"/>
        <v>0.85654761580930527</v>
      </c>
    </row>
    <row r="2397" spans="1:5" x14ac:dyDescent="0.35">
      <c r="A2397" s="2">
        <v>44284</v>
      </c>
      <c r="B2397" s="48">
        <v>57750.199219000002</v>
      </c>
      <c r="C2397" s="4">
        <f t="shared" si="110"/>
        <v>3.2161378544922847E-2</v>
      </c>
      <c r="D2397" s="4">
        <f t="shared" si="109"/>
        <v>0.24413541295481422</v>
      </c>
      <c r="E2397" s="4">
        <f t="shared" si="108"/>
        <v>0.8949404864204823</v>
      </c>
    </row>
    <row r="2398" spans="1:5" x14ac:dyDescent="0.35">
      <c r="A2398" s="2">
        <v>44285</v>
      </c>
      <c r="B2398" s="48">
        <v>58917.691405999998</v>
      </c>
      <c r="C2398" s="4">
        <f t="shared" si="110"/>
        <v>2.0216245186837067E-2</v>
      </c>
      <c r="D2398" s="4">
        <f t="shared" si="109"/>
        <v>0.28709941267581018</v>
      </c>
      <c r="E2398" s="4">
        <f t="shared" si="108"/>
        <v>0.88423009674682185</v>
      </c>
    </row>
    <row r="2399" spans="1:5" x14ac:dyDescent="0.35">
      <c r="A2399" s="2">
        <v>44286</v>
      </c>
      <c r="B2399" s="48">
        <v>58918.832030999998</v>
      </c>
      <c r="C2399" s="4">
        <f t="shared" si="110"/>
        <v>1.9359634988669328E-5</v>
      </c>
      <c r="D2399" s="4">
        <f t="shared" si="109"/>
        <v>0.18756860171776712</v>
      </c>
      <c r="E2399" s="4">
        <f t="shared" si="108"/>
        <v>0.87399910127826719</v>
      </c>
    </row>
    <row r="2400" spans="1:5" x14ac:dyDescent="0.35">
      <c r="A2400" s="2">
        <v>44287</v>
      </c>
      <c r="B2400" s="48">
        <v>59095.808594000002</v>
      </c>
      <c r="C2400" s="4">
        <f t="shared" si="110"/>
        <v>3.0037350860399048E-3</v>
      </c>
      <c r="D2400" s="4">
        <f t="shared" si="109"/>
        <v>0.21580349870494464</v>
      </c>
      <c r="E2400" s="4">
        <f t="shared" si="108"/>
        <v>0.82296833651391921</v>
      </c>
    </row>
    <row r="2401" spans="1:5" x14ac:dyDescent="0.35">
      <c r="A2401" s="2">
        <v>44288</v>
      </c>
      <c r="B2401" s="48">
        <v>59384.3125</v>
      </c>
      <c r="C2401" s="4">
        <f t="shared" si="110"/>
        <v>4.8819690070083244E-3</v>
      </c>
      <c r="D2401" s="4">
        <f t="shared" si="109"/>
        <v>0.1760534077263578</v>
      </c>
      <c r="E2401" s="4">
        <f t="shared" si="108"/>
        <v>0.82227602448717618</v>
      </c>
    </row>
    <row r="2402" spans="1:5" x14ac:dyDescent="0.35">
      <c r="A2402" s="2">
        <v>44289</v>
      </c>
      <c r="B2402" s="48">
        <v>57603.890625</v>
      </c>
      <c r="C2402" s="4">
        <f t="shared" si="110"/>
        <v>-2.9981350293480258E-2</v>
      </c>
      <c r="D2402" s="4">
        <f t="shared" si="109"/>
        <v>0.18519241725159397</v>
      </c>
      <c r="E2402" s="4">
        <f t="shared" si="108"/>
        <v>0.77945296577184109</v>
      </c>
    </row>
    <row r="2403" spans="1:5" x14ac:dyDescent="0.35">
      <c r="A2403" s="2">
        <v>44290</v>
      </c>
      <c r="B2403" s="48">
        <v>58758.554687999997</v>
      </c>
      <c r="C2403" s="4">
        <f t="shared" si="110"/>
        <v>2.0044897149687824E-2</v>
      </c>
      <c r="D2403" s="4">
        <f t="shared" si="109"/>
        <v>0.19769761273608033</v>
      </c>
      <c r="E2403" s="4">
        <f t="shared" si="108"/>
        <v>0.7057720865396836</v>
      </c>
    </row>
    <row r="2404" spans="1:5" x14ac:dyDescent="0.35">
      <c r="A2404" s="2">
        <v>44291</v>
      </c>
      <c r="B2404" s="48">
        <v>59057.878905999998</v>
      </c>
      <c r="C2404" s="4">
        <f t="shared" si="110"/>
        <v>5.0941385401559458E-3</v>
      </c>
      <c r="D2404" s="4">
        <f t="shared" si="109"/>
        <v>0.20309673179979371</v>
      </c>
      <c r="E2404" s="4">
        <f t="shared" si="108"/>
        <v>0.69048615825933102</v>
      </c>
    </row>
    <row r="2405" spans="1:5" x14ac:dyDescent="0.35">
      <c r="A2405" s="2">
        <v>44292</v>
      </c>
      <c r="B2405" s="48">
        <v>58192.359375</v>
      </c>
      <c r="C2405" s="4">
        <f t="shared" si="110"/>
        <v>-1.4655445590546989E-2</v>
      </c>
      <c r="D2405" s="4">
        <f t="shared" si="109"/>
        <v>0.14153478807826192</v>
      </c>
      <c r="E2405" s="4">
        <f t="shared" si="108"/>
        <v>0.70054271302874171</v>
      </c>
    </row>
    <row r="2406" spans="1:5" x14ac:dyDescent="0.35">
      <c r="A2406" s="2">
        <v>44293</v>
      </c>
      <c r="B2406" s="48">
        <v>56048.9375</v>
      </c>
      <c r="C2406" s="4">
        <f t="shared" si="110"/>
        <v>-3.6833390122360865E-2</v>
      </c>
      <c r="D2406" s="4">
        <f t="shared" si="109"/>
        <v>8.4394832476879289E-2</v>
      </c>
      <c r="E2406" s="4">
        <f t="shared" si="108"/>
        <v>0.60051274290123602</v>
      </c>
    </row>
    <row r="2407" spans="1:5" x14ac:dyDescent="0.35">
      <c r="A2407" s="2">
        <v>44294</v>
      </c>
      <c r="B2407" s="48">
        <v>58323.953125</v>
      </c>
      <c r="C2407" s="4">
        <f t="shared" si="110"/>
        <v>4.0589808236775271E-2</v>
      </c>
      <c r="D2407" s="4">
        <f t="shared" si="109"/>
        <v>7.5649420293509628E-2</v>
      </c>
      <c r="E2407" s="4">
        <f t="shared" si="108"/>
        <v>0.55779183698803902</v>
      </c>
    </row>
    <row r="2408" spans="1:5" x14ac:dyDescent="0.35">
      <c r="A2408" s="2">
        <v>44295</v>
      </c>
      <c r="B2408" s="48">
        <v>58245.003905999998</v>
      </c>
      <c r="C2408" s="4">
        <f t="shared" si="110"/>
        <v>-1.3536328518541918E-3</v>
      </c>
      <c r="D2408" s="4">
        <f t="shared" si="109"/>
        <v>5.2691543657147122E-2</v>
      </c>
      <c r="E2408" s="4">
        <f t="shared" si="108"/>
        <v>0.48728073714709508</v>
      </c>
    </row>
    <row r="2409" spans="1:5" x14ac:dyDescent="0.35">
      <c r="A2409" s="2">
        <v>44296</v>
      </c>
      <c r="B2409" s="48">
        <v>59793.234375</v>
      </c>
      <c r="C2409" s="4">
        <f t="shared" si="110"/>
        <v>2.6581343723465878E-2</v>
      </c>
      <c r="D2409" s="4">
        <f t="shared" si="109"/>
        <v>4.7196172522826263E-2</v>
      </c>
      <c r="E2409" s="4">
        <f t="shared" ref="E2409:E2472" si="111">SUM(C2318:C2409)</f>
        <v>0.47762818157753872</v>
      </c>
    </row>
    <row r="2410" spans="1:5" x14ac:dyDescent="0.35">
      <c r="A2410" s="2">
        <v>44297</v>
      </c>
      <c r="B2410" s="48">
        <v>60204.964844000002</v>
      </c>
      <c r="C2410" s="4">
        <f t="shared" si="110"/>
        <v>6.885903953911976E-3</v>
      </c>
      <c r="D2410" s="4">
        <f t="shared" si="109"/>
        <v>6.2265283103548619E-2</v>
      </c>
      <c r="E2410" s="4">
        <f t="shared" si="111"/>
        <v>0.49782522087294401</v>
      </c>
    </row>
    <row r="2411" spans="1:5" x14ac:dyDescent="0.35">
      <c r="A2411" s="2">
        <v>44298</v>
      </c>
      <c r="B2411" s="48">
        <v>59893.453125</v>
      </c>
      <c r="C2411" s="4">
        <f t="shared" si="110"/>
        <v>-5.1741865443685198E-3</v>
      </c>
      <c r="D2411" s="4">
        <f t="shared" ref="D2411:D2474" si="112">SUM(C2382:C2411)</f>
        <v>-1.1125431124387242E-2</v>
      </c>
      <c r="E2411" s="4">
        <f t="shared" si="111"/>
        <v>0.53980360754953538</v>
      </c>
    </row>
    <row r="2412" spans="1:5" x14ac:dyDescent="0.35">
      <c r="A2412" s="2">
        <v>44299</v>
      </c>
      <c r="B2412" s="48">
        <v>63503.457030999998</v>
      </c>
      <c r="C2412" s="4">
        <f t="shared" si="110"/>
        <v>6.0273764788044248E-2</v>
      </c>
      <c r="D2412" s="4">
        <f t="shared" si="112"/>
        <v>8.0837944046202925E-2</v>
      </c>
      <c r="E2412" s="4">
        <f t="shared" si="111"/>
        <v>0.67281053145602687</v>
      </c>
    </row>
    <row r="2413" spans="1:5" x14ac:dyDescent="0.35">
      <c r="A2413" s="2">
        <v>44300</v>
      </c>
      <c r="B2413" s="48">
        <v>63109.695312999997</v>
      </c>
      <c r="C2413" s="4">
        <f t="shared" si="110"/>
        <v>-6.2006343655870433E-3</v>
      </c>
      <c r="D2413" s="4">
        <f t="shared" si="112"/>
        <v>0.13188831424097891</v>
      </c>
      <c r="E2413" s="4">
        <f t="shared" si="111"/>
        <v>0.71282439924792063</v>
      </c>
    </row>
    <row r="2414" spans="1:5" x14ac:dyDescent="0.35">
      <c r="A2414" s="2">
        <v>44301</v>
      </c>
      <c r="B2414" s="48">
        <v>63314.011719000002</v>
      </c>
      <c r="C2414" s="4">
        <f t="shared" si="110"/>
        <v>3.2374804693109382E-3</v>
      </c>
      <c r="D2414" s="4">
        <f t="shared" si="112"/>
        <v>0.11906877276069239</v>
      </c>
      <c r="E2414" s="4">
        <f t="shared" si="111"/>
        <v>0.61602938422834952</v>
      </c>
    </row>
    <row r="2415" spans="1:5" x14ac:dyDescent="0.35">
      <c r="A2415" s="2">
        <v>44302</v>
      </c>
      <c r="B2415" s="48">
        <v>61572.789062999997</v>
      </c>
      <c r="C2415" s="4">
        <f t="shared" si="110"/>
        <v>-2.7501379374409107E-2</v>
      </c>
      <c r="D2415" s="4">
        <f t="shared" si="112"/>
        <v>5.5197430552992532E-2</v>
      </c>
      <c r="E2415" s="4">
        <f t="shared" si="111"/>
        <v>0.53838997474231454</v>
      </c>
    </row>
    <row r="2416" spans="1:5" x14ac:dyDescent="0.35">
      <c r="A2416" s="2">
        <v>44303</v>
      </c>
      <c r="B2416" s="48">
        <v>60683.820312999997</v>
      </c>
      <c r="C2416" s="4">
        <f t="shared" si="110"/>
        <v>-1.4437688523260217E-2</v>
      </c>
      <c r="D2416" s="4">
        <f t="shared" si="112"/>
        <v>5.7949435919420367E-2</v>
      </c>
      <c r="E2416" s="4">
        <f t="shared" si="111"/>
        <v>0.58422587592299646</v>
      </c>
    </row>
    <row r="2417" spans="1:5" x14ac:dyDescent="0.35">
      <c r="A2417" s="2">
        <v>44304</v>
      </c>
      <c r="B2417" s="48">
        <v>56216.183594000002</v>
      </c>
      <c r="C2417" s="4">
        <f t="shared" si="110"/>
        <v>-7.3621546830052065E-2</v>
      </c>
      <c r="D2417" s="4">
        <f t="shared" si="112"/>
        <v>-2.4101761052639281E-2</v>
      </c>
      <c r="E2417" s="4">
        <f t="shared" si="111"/>
        <v>0.52817989214696071</v>
      </c>
    </row>
    <row r="2418" spans="1:5" x14ac:dyDescent="0.35">
      <c r="A2418" s="2">
        <v>44305</v>
      </c>
      <c r="B2418" s="48">
        <v>55724.265625</v>
      </c>
      <c r="C2418" s="4">
        <f t="shared" si="110"/>
        <v>-8.7504689495233601E-3</v>
      </c>
      <c r="D2418" s="4">
        <f t="shared" si="112"/>
        <v>-3.2286510947616143E-2</v>
      </c>
      <c r="E2418" s="4">
        <f t="shared" si="111"/>
        <v>0.53012271130779054</v>
      </c>
    </row>
    <row r="2419" spans="1:5" x14ac:dyDescent="0.35">
      <c r="A2419" s="2">
        <v>44306</v>
      </c>
      <c r="B2419" s="48">
        <v>56473.03125</v>
      </c>
      <c r="C2419" s="4">
        <f t="shared" si="110"/>
        <v>1.3436976092944253E-2</v>
      </c>
      <c r="D2419" s="4">
        <f t="shared" si="112"/>
        <v>-5.2982869030898661E-3</v>
      </c>
      <c r="E2419" s="4">
        <f t="shared" si="111"/>
        <v>0.5201238969722991</v>
      </c>
    </row>
    <row r="2420" spans="1:5" x14ac:dyDescent="0.35">
      <c r="A2420" s="2">
        <v>44307</v>
      </c>
      <c r="B2420" s="48">
        <v>53906.089844000002</v>
      </c>
      <c r="C2420" s="4">
        <f t="shared" si="110"/>
        <v>-4.5454287633975743E-2</v>
      </c>
      <c r="D2420" s="4">
        <f t="shared" si="112"/>
        <v>1.3006108681186124E-3</v>
      </c>
      <c r="E2420" s="4">
        <f t="shared" si="111"/>
        <v>0.48996495183886879</v>
      </c>
    </row>
    <row r="2421" spans="1:5" x14ac:dyDescent="0.35">
      <c r="A2421" s="2">
        <v>44308</v>
      </c>
      <c r="B2421" s="48">
        <v>51762.273437999997</v>
      </c>
      <c r="C2421" s="4">
        <f t="shared" si="110"/>
        <v>-3.9769465976924767E-2</v>
      </c>
      <c r="D2421" s="4">
        <f t="shared" si="112"/>
        <v>-4.2316353245893668E-2</v>
      </c>
      <c r="E2421" s="4">
        <f t="shared" si="111"/>
        <v>0.46466894066758313</v>
      </c>
    </row>
    <row r="2422" spans="1:5" x14ac:dyDescent="0.35">
      <c r="A2422" s="2">
        <v>44309</v>
      </c>
      <c r="B2422" s="48">
        <v>51093.652344000002</v>
      </c>
      <c r="C2422" s="4">
        <f t="shared" si="110"/>
        <v>-1.2917150843477887E-2</v>
      </c>
      <c r="D2422" s="4">
        <f t="shared" si="112"/>
        <v>-1.9341696588042079E-2</v>
      </c>
      <c r="E2422" s="4">
        <f t="shared" si="111"/>
        <v>0.58458862987727322</v>
      </c>
    </row>
    <row r="2423" spans="1:5" x14ac:dyDescent="0.35">
      <c r="A2423" s="2">
        <v>44310</v>
      </c>
      <c r="B2423" s="48">
        <v>50050.867187999997</v>
      </c>
      <c r="C2423" s="4">
        <f t="shared" si="110"/>
        <v>-2.0409289768114625E-2</v>
      </c>
      <c r="D2423" s="4">
        <f t="shared" si="112"/>
        <v>-1.9473954429196527E-2</v>
      </c>
      <c r="E2423" s="4">
        <f t="shared" si="111"/>
        <v>0.49345710005511045</v>
      </c>
    </row>
    <row r="2424" spans="1:5" x14ac:dyDescent="0.35">
      <c r="A2424" s="2">
        <v>44311</v>
      </c>
      <c r="B2424" s="48">
        <v>49004.253905999998</v>
      </c>
      <c r="C2424" s="4">
        <f t="shared" si="110"/>
        <v>-2.0910991972800996E-2</v>
      </c>
      <c r="D2424" s="4">
        <f t="shared" si="112"/>
        <v>-0.10678487115934032</v>
      </c>
      <c r="E2424" s="4">
        <f t="shared" si="111"/>
        <v>0.50096899827302332</v>
      </c>
    </row>
    <row r="2425" spans="1:5" x14ac:dyDescent="0.35">
      <c r="A2425" s="2">
        <v>44312</v>
      </c>
      <c r="B2425" s="48">
        <v>54021.753905999998</v>
      </c>
      <c r="C2425" s="4">
        <f t="shared" si="110"/>
        <v>0.10238907033712974</v>
      </c>
      <c r="D2425" s="4">
        <f t="shared" si="112"/>
        <v>-1.9561560288633539E-2</v>
      </c>
      <c r="E2425" s="4">
        <f t="shared" si="111"/>
        <v>0.59644342474568257</v>
      </c>
    </row>
    <row r="2426" spans="1:5" x14ac:dyDescent="0.35">
      <c r="A2426" s="2">
        <v>44313</v>
      </c>
      <c r="B2426" s="48">
        <v>55033.117187999997</v>
      </c>
      <c r="C2426" s="4">
        <f t="shared" si="110"/>
        <v>1.872140774547626E-2</v>
      </c>
      <c r="D2426" s="4">
        <f t="shared" si="112"/>
        <v>-4.3343114403748828E-4</v>
      </c>
      <c r="E2426" s="4">
        <f t="shared" si="111"/>
        <v>0.61277972399389735</v>
      </c>
    </row>
    <row r="2427" spans="1:5" x14ac:dyDescent="0.35">
      <c r="A2427" s="2">
        <v>44314</v>
      </c>
      <c r="B2427" s="48">
        <v>54824.703125</v>
      </c>
      <c r="C2427" s="4">
        <f t="shared" si="110"/>
        <v>-3.7870662911575481E-3</v>
      </c>
      <c r="D2427" s="4">
        <f t="shared" si="112"/>
        <v>-3.6381875980117884E-2</v>
      </c>
      <c r="E2427" s="4">
        <f t="shared" si="111"/>
        <v>0.60270659939365601</v>
      </c>
    </row>
    <row r="2428" spans="1:5" x14ac:dyDescent="0.35">
      <c r="A2428" s="2">
        <v>44315</v>
      </c>
      <c r="B2428" s="48">
        <v>53555.109375</v>
      </c>
      <c r="C2428" s="4">
        <f t="shared" si="110"/>
        <v>-2.3157330138301568E-2</v>
      </c>
      <c r="D2428" s="4">
        <f t="shared" si="112"/>
        <v>-7.9755451305256519E-2</v>
      </c>
      <c r="E2428" s="4">
        <f t="shared" si="111"/>
        <v>0.6451713940013466</v>
      </c>
    </row>
    <row r="2429" spans="1:5" x14ac:dyDescent="0.35">
      <c r="A2429" s="2">
        <v>44316</v>
      </c>
      <c r="B2429" s="48">
        <v>57750.175780999998</v>
      </c>
      <c r="C2429" s="4">
        <f t="shared" si="110"/>
        <v>7.8331768060178719E-2</v>
      </c>
      <c r="D2429" s="4">
        <f t="shared" si="112"/>
        <v>-1.4430428800664696E-3</v>
      </c>
      <c r="E2429" s="4">
        <f t="shared" si="111"/>
        <v>0.62382202812751242</v>
      </c>
    </row>
    <row r="2430" spans="1:5" x14ac:dyDescent="0.35">
      <c r="A2430" s="2">
        <v>44317</v>
      </c>
      <c r="B2430" s="48">
        <v>57828.050780999998</v>
      </c>
      <c r="C2430" s="4">
        <f t="shared" si="110"/>
        <v>1.3484807439430035E-3</v>
      </c>
      <c r="D2430" s="4">
        <f t="shared" si="112"/>
        <v>-3.0982972221633709E-3</v>
      </c>
      <c r="E2430" s="4">
        <f t="shared" si="111"/>
        <v>0.59976303317051838</v>
      </c>
    </row>
    <row r="2431" spans="1:5" x14ac:dyDescent="0.35">
      <c r="A2431" s="2">
        <v>44318</v>
      </c>
      <c r="B2431" s="48">
        <v>56631.078125</v>
      </c>
      <c r="C2431" s="4">
        <f t="shared" si="110"/>
        <v>-2.0698824183665532E-2</v>
      </c>
      <c r="D2431" s="4">
        <f t="shared" si="112"/>
        <v>-2.8679090412837227E-2</v>
      </c>
      <c r="E2431" s="4">
        <f t="shared" si="111"/>
        <v>0.58042983297820561</v>
      </c>
    </row>
    <row r="2432" spans="1:5" x14ac:dyDescent="0.35">
      <c r="A2432" s="2">
        <v>44319</v>
      </c>
      <c r="B2432" s="48">
        <v>57200.292969000002</v>
      </c>
      <c r="C2432" s="4">
        <f t="shared" si="110"/>
        <v>1.0051280371946802E-2</v>
      </c>
      <c r="D2432" s="4">
        <f t="shared" si="112"/>
        <v>1.1353540252589833E-2</v>
      </c>
      <c r="E2432" s="4">
        <f t="shared" si="111"/>
        <v>0.6241893166489203</v>
      </c>
    </row>
    <row r="2433" spans="1:5" x14ac:dyDescent="0.35">
      <c r="A2433" s="2">
        <v>44320</v>
      </c>
      <c r="B2433" s="48">
        <v>53333.539062999997</v>
      </c>
      <c r="C2433" s="4">
        <f t="shared" si="110"/>
        <v>-6.7600246524884278E-2</v>
      </c>
      <c r="D2433" s="4">
        <f t="shared" si="112"/>
        <v>-7.6291603421982268E-2</v>
      </c>
      <c r="E2433" s="4">
        <f t="shared" si="111"/>
        <v>0.54382069972580915</v>
      </c>
    </row>
    <row r="2434" spans="1:5" x14ac:dyDescent="0.35">
      <c r="A2434" s="2">
        <v>44321</v>
      </c>
      <c r="B2434" s="48">
        <v>57424.007812999997</v>
      </c>
      <c r="C2434" s="4">
        <f t="shared" si="110"/>
        <v>7.669599321297893E-2</v>
      </c>
      <c r="D2434" s="4">
        <f t="shared" si="112"/>
        <v>-4.6897487491592837E-3</v>
      </c>
      <c r="E2434" s="4">
        <f t="shared" si="111"/>
        <v>0.56168307812027851</v>
      </c>
    </row>
    <row r="2435" spans="1:5" x14ac:dyDescent="0.35">
      <c r="A2435" s="2">
        <v>44322</v>
      </c>
      <c r="B2435" s="48">
        <v>56396.515625</v>
      </c>
      <c r="C2435" s="4">
        <f t="shared" si="110"/>
        <v>-1.7893076905150962E-2</v>
      </c>
      <c r="D2435" s="4">
        <f t="shared" si="112"/>
        <v>-7.9273800637632563E-3</v>
      </c>
      <c r="E2435" s="4">
        <f t="shared" si="111"/>
        <v>0.48854401947953785</v>
      </c>
    </row>
    <row r="2436" spans="1:5" x14ac:dyDescent="0.35">
      <c r="A2436" s="2">
        <v>44323</v>
      </c>
      <c r="B2436" s="48">
        <v>57356.402344000002</v>
      </c>
      <c r="C2436" s="4">
        <f t="shared" si="110"/>
        <v>1.7020319577589094E-2</v>
      </c>
      <c r="D2436" s="4">
        <f t="shared" si="112"/>
        <v>4.5926329636186702E-2</v>
      </c>
      <c r="E2436" s="4">
        <f t="shared" si="111"/>
        <v>0.52013580919058233</v>
      </c>
    </row>
    <row r="2437" spans="1:5" x14ac:dyDescent="0.35">
      <c r="A2437" s="2">
        <v>44324</v>
      </c>
      <c r="B2437" s="48">
        <v>58803.777344000002</v>
      </c>
      <c r="C2437" s="4">
        <f t="shared" si="110"/>
        <v>2.5234759169852516E-2</v>
      </c>
      <c r="D2437" s="4">
        <f t="shared" si="112"/>
        <v>3.0571280569263948E-2</v>
      </c>
      <c r="E2437" s="4">
        <f t="shared" si="111"/>
        <v>0.51237918025520046</v>
      </c>
    </row>
    <row r="2438" spans="1:5" x14ac:dyDescent="0.35">
      <c r="A2438" s="2">
        <v>44325</v>
      </c>
      <c r="B2438" s="48">
        <v>58232.316405999998</v>
      </c>
      <c r="C2438" s="4">
        <f t="shared" si="110"/>
        <v>-9.7180991393966965E-3</v>
      </c>
      <c r="D2438" s="4">
        <f t="shared" si="112"/>
        <v>2.2206814281721443E-2</v>
      </c>
      <c r="E2438" s="4">
        <f t="shared" si="111"/>
        <v>0.47325425303722535</v>
      </c>
    </row>
    <row r="2439" spans="1:5" x14ac:dyDescent="0.35">
      <c r="A2439" s="2">
        <v>44326</v>
      </c>
      <c r="B2439" s="48">
        <v>55859.796875</v>
      </c>
      <c r="C2439" s="4">
        <f t="shared" si="110"/>
        <v>-4.0742317624094082E-2</v>
      </c>
      <c r="D2439" s="4">
        <f t="shared" si="112"/>
        <v>-4.5116847065838517E-2</v>
      </c>
      <c r="E2439" s="4">
        <f t="shared" si="111"/>
        <v>0.44174562880666135</v>
      </c>
    </row>
    <row r="2440" spans="1:5" x14ac:dyDescent="0.35">
      <c r="A2440" s="2">
        <v>44327</v>
      </c>
      <c r="B2440" s="48">
        <v>56704.574219000002</v>
      </c>
      <c r="C2440" s="4">
        <f t="shared" si="110"/>
        <v>1.5123172500795201E-2</v>
      </c>
      <c r="D2440" s="4">
        <f t="shared" si="112"/>
        <v>-3.6879578518955292E-2</v>
      </c>
      <c r="E2440" s="4">
        <f t="shared" si="111"/>
        <v>0.26940406362809999</v>
      </c>
    </row>
    <row r="2441" spans="1:5" x14ac:dyDescent="0.35">
      <c r="A2441" s="2">
        <v>44328</v>
      </c>
      <c r="B2441" s="48">
        <v>49150.535155999998</v>
      </c>
      <c r="C2441" s="4">
        <f t="shared" si="110"/>
        <v>-0.13321745497683102</v>
      </c>
      <c r="D2441" s="4">
        <f t="shared" si="112"/>
        <v>-0.16492284695141779</v>
      </c>
      <c r="E2441" s="4">
        <f t="shared" si="111"/>
        <v>0.13002508469134699</v>
      </c>
    </row>
    <row r="2442" spans="1:5" x14ac:dyDescent="0.35">
      <c r="A2442" s="2">
        <v>44329</v>
      </c>
      <c r="B2442" s="48">
        <v>49716.191405999998</v>
      </c>
      <c r="C2442" s="4">
        <f t="shared" si="110"/>
        <v>1.1508648852034842E-2</v>
      </c>
      <c r="D2442" s="4">
        <f t="shared" si="112"/>
        <v>-0.2136879628874272</v>
      </c>
      <c r="E2442" s="4">
        <f t="shared" si="111"/>
        <v>0.17515861959611079</v>
      </c>
    </row>
    <row r="2443" spans="1:5" x14ac:dyDescent="0.35">
      <c r="A2443" s="2">
        <v>44330</v>
      </c>
      <c r="B2443" s="48">
        <v>49880.535155999998</v>
      </c>
      <c r="C2443" s="4">
        <f t="shared" si="110"/>
        <v>3.3056383715701632E-3</v>
      </c>
      <c r="D2443" s="4">
        <f t="shared" si="112"/>
        <v>-0.20418169015026999</v>
      </c>
      <c r="E2443" s="4">
        <f t="shared" si="111"/>
        <v>0.11187322071568606</v>
      </c>
    </row>
    <row r="2444" spans="1:5" x14ac:dyDescent="0.35">
      <c r="A2444" s="2">
        <v>44331</v>
      </c>
      <c r="B2444" s="48">
        <v>46760.1875</v>
      </c>
      <c r="C2444" s="4">
        <f t="shared" si="110"/>
        <v>-6.2556418976684958E-2</v>
      </c>
      <c r="D2444" s="4">
        <f t="shared" si="112"/>
        <v>-0.26997558959626589</v>
      </c>
      <c r="E2444" s="4">
        <f t="shared" si="111"/>
        <v>5.7759425563066902E-2</v>
      </c>
    </row>
    <row r="2445" spans="1:5" x14ac:dyDescent="0.35">
      <c r="A2445" s="2">
        <v>44332</v>
      </c>
      <c r="B2445" s="48">
        <v>46456.058594000002</v>
      </c>
      <c r="C2445" s="4">
        <f t="shared" si="110"/>
        <v>-6.5040138258640745E-3</v>
      </c>
      <c r="D2445" s="4">
        <f t="shared" si="112"/>
        <v>-0.24897822404772085</v>
      </c>
      <c r="E2445" s="4">
        <f t="shared" si="111"/>
        <v>5.9661625520870953E-2</v>
      </c>
    </row>
    <row r="2446" spans="1:5" x14ac:dyDescent="0.35">
      <c r="A2446" s="2">
        <v>44333</v>
      </c>
      <c r="B2446" s="48">
        <v>43537.511719000002</v>
      </c>
      <c r="C2446" s="4">
        <f t="shared" ref="C2446:C2509" si="113">+B2446/B2445-1</f>
        <v>-6.28238159527581E-2</v>
      </c>
      <c r="D2446" s="4">
        <f t="shared" si="112"/>
        <v>-0.29736435147721874</v>
      </c>
      <c r="E2446" s="4">
        <f t="shared" si="111"/>
        <v>-3.7378426399477083E-2</v>
      </c>
    </row>
    <row r="2447" spans="1:5" x14ac:dyDescent="0.35">
      <c r="A2447" s="2">
        <v>44334</v>
      </c>
      <c r="B2447" s="48">
        <v>42909.402344000002</v>
      </c>
      <c r="C2447" s="4">
        <f t="shared" si="113"/>
        <v>-1.4426855146291939E-2</v>
      </c>
      <c r="D2447" s="4">
        <f t="shared" si="112"/>
        <v>-0.23816965979345861</v>
      </c>
      <c r="E2447" s="4">
        <f t="shared" si="111"/>
        <v>-3.5954020446216317E-2</v>
      </c>
    </row>
    <row r="2448" spans="1:5" x14ac:dyDescent="0.35">
      <c r="A2448" s="2">
        <v>44335</v>
      </c>
      <c r="B2448" s="48">
        <v>37002.441405999998</v>
      </c>
      <c r="C2448" s="4">
        <f t="shared" si="113"/>
        <v>-0.13766122610248777</v>
      </c>
      <c r="D2448" s="4">
        <f t="shared" si="112"/>
        <v>-0.36708041694642302</v>
      </c>
      <c r="E2448" s="4">
        <f t="shared" si="111"/>
        <v>-0.19978713030059991</v>
      </c>
    </row>
    <row r="2449" spans="1:5" x14ac:dyDescent="0.35">
      <c r="A2449" s="2">
        <v>44336</v>
      </c>
      <c r="B2449" s="48">
        <v>40782.738280999998</v>
      </c>
      <c r="C2449" s="4">
        <f t="shared" si="113"/>
        <v>0.10216344466360039</v>
      </c>
      <c r="D2449" s="4">
        <f t="shared" si="112"/>
        <v>-0.27835394837576688</v>
      </c>
      <c r="E2449" s="4">
        <f t="shared" si="111"/>
        <v>-0.1575656459190794</v>
      </c>
    </row>
    <row r="2450" spans="1:5" x14ac:dyDescent="0.35">
      <c r="A2450" s="2">
        <v>44337</v>
      </c>
      <c r="B2450" s="48">
        <v>37304.691405999998</v>
      </c>
      <c r="C2450" s="4">
        <f t="shared" si="113"/>
        <v>-8.5282328298695087E-2</v>
      </c>
      <c r="D2450" s="4">
        <f t="shared" si="112"/>
        <v>-0.31818198904048622</v>
      </c>
      <c r="E2450" s="4">
        <f t="shared" si="111"/>
        <v>-0.23385046961169398</v>
      </c>
    </row>
    <row r="2451" spans="1:5" x14ac:dyDescent="0.35">
      <c r="A2451" s="2">
        <v>44338</v>
      </c>
      <c r="B2451" s="48">
        <v>37536.632812999997</v>
      </c>
      <c r="C2451" s="4">
        <f t="shared" si="113"/>
        <v>6.2174862800954411E-3</v>
      </c>
      <c r="D2451" s="4">
        <f t="shared" si="112"/>
        <v>-0.27219503678346602</v>
      </c>
      <c r="E2451" s="4">
        <f t="shared" si="111"/>
        <v>-0.30906395234602535</v>
      </c>
    </row>
    <row r="2452" spans="1:5" x14ac:dyDescent="0.35">
      <c r="A2452" s="2">
        <v>44339</v>
      </c>
      <c r="B2452" s="48">
        <v>34770.582030999998</v>
      </c>
      <c r="C2452" s="4">
        <f t="shared" si="113"/>
        <v>-7.3689368883456119E-2</v>
      </c>
      <c r="D2452" s="4">
        <f t="shared" si="112"/>
        <v>-0.33296725482344425</v>
      </c>
      <c r="E2452" s="4">
        <f t="shared" si="111"/>
        <v>-0.38653563971751004</v>
      </c>
    </row>
    <row r="2453" spans="1:5" x14ac:dyDescent="0.35">
      <c r="A2453" s="2">
        <v>44340</v>
      </c>
      <c r="B2453" s="48">
        <v>38705.980469000002</v>
      </c>
      <c r="C2453" s="4">
        <f t="shared" si="113"/>
        <v>0.11318183959334838</v>
      </c>
      <c r="D2453" s="4">
        <f t="shared" si="112"/>
        <v>-0.19937612546198125</v>
      </c>
      <c r="E2453" s="4">
        <f t="shared" si="111"/>
        <v>-0.29903005892356249</v>
      </c>
    </row>
    <row r="2454" spans="1:5" x14ac:dyDescent="0.35">
      <c r="A2454" s="2">
        <v>44341</v>
      </c>
      <c r="B2454" s="48">
        <v>38402.222655999998</v>
      </c>
      <c r="C2454" s="4">
        <f t="shared" si="113"/>
        <v>-7.847826338962971E-3</v>
      </c>
      <c r="D2454" s="4">
        <f t="shared" si="112"/>
        <v>-0.18631295982814322</v>
      </c>
      <c r="E2454" s="4">
        <f t="shared" si="111"/>
        <v>-0.24895942562771833</v>
      </c>
    </row>
    <row r="2455" spans="1:5" x14ac:dyDescent="0.35">
      <c r="A2455" s="2">
        <v>44342</v>
      </c>
      <c r="B2455" s="48">
        <v>39294.199219000002</v>
      </c>
      <c r="C2455" s="4">
        <f t="shared" si="113"/>
        <v>2.32272118983885E-2</v>
      </c>
      <c r="D2455" s="4">
        <f t="shared" si="112"/>
        <v>-0.26547481826688446</v>
      </c>
      <c r="E2455" s="4">
        <f t="shared" si="111"/>
        <v>-0.1264302282978701</v>
      </c>
    </row>
    <row r="2456" spans="1:5" x14ac:dyDescent="0.35">
      <c r="A2456" s="2">
        <v>44343</v>
      </c>
      <c r="B2456" s="48">
        <v>38436.96875</v>
      </c>
      <c r="C2456" s="4">
        <f t="shared" si="113"/>
        <v>-2.1815700180638942E-2</v>
      </c>
      <c r="D2456" s="4">
        <f t="shared" si="112"/>
        <v>-0.30601192619299966</v>
      </c>
      <c r="E2456" s="4">
        <f t="shared" si="111"/>
        <v>-0.16628825536528635</v>
      </c>
    </row>
    <row r="2457" spans="1:5" x14ac:dyDescent="0.35">
      <c r="A2457" s="2">
        <v>44344</v>
      </c>
      <c r="B2457" s="48">
        <v>35697.605469000002</v>
      </c>
      <c r="C2457" s="4">
        <f t="shared" si="113"/>
        <v>-7.1268972816697418E-2</v>
      </c>
      <c r="D2457" s="4">
        <f t="shared" si="112"/>
        <v>-0.37349383271853953</v>
      </c>
      <c r="E2457" s="4">
        <f t="shared" si="111"/>
        <v>-0.18501798618735665</v>
      </c>
    </row>
    <row r="2458" spans="1:5" x14ac:dyDescent="0.35">
      <c r="A2458" s="2">
        <v>44345</v>
      </c>
      <c r="B2458" s="48">
        <v>34616.066405999998</v>
      </c>
      <c r="C2458" s="4">
        <f t="shared" si="113"/>
        <v>-3.0297243996917911E-2</v>
      </c>
      <c r="D2458" s="4">
        <f t="shared" si="112"/>
        <v>-0.38063374657715587</v>
      </c>
      <c r="E2458" s="4">
        <f t="shared" si="111"/>
        <v>-0.19930273982783797</v>
      </c>
    </row>
    <row r="2459" spans="1:5" x14ac:dyDescent="0.35">
      <c r="A2459" s="2">
        <v>44346</v>
      </c>
      <c r="B2459" s="48">
        <v>35678.128905999998</v>
      </c>
      <c r="C2459" s="4">
        <f t="shared" si="113"/>
        <v>3.0681201253297541E-2</v>
      </c>
      <c r="D2459" s="4">
        <f t="shared" si="112"/>
        <v>-0.42828431338403705</v>
      </c>
      <c r="E2459" s="4">
        <f t="shared" si="111"/>
        <v>-0.16535633848746356</v>
      </c>
    </row>
    <row r="2460" spans="1:5" x14ac:dyDescent="0.35">
      <c r="A2460" s="2">
        <v>44347</v>
      </c>
      <c r="B2460" s="48">
        <v>37332.855469000002</v>
      </c>
      <c r="C2460" s="4">
        <f t="shared" si="113"/>
        <v>4.637929773054128E-2</v>
      </c>
      <c r="D2460" s="4">
        <f t="shared" si="112"/>
        <v>-0.38325349639743878</v>
      </c>
      <c r="E2460" s="4">
        <f t="shared" si="111"/>
        <v>-9.6229286222763388E-2</v>
      </c>
    </row>
    <row r="2461" spans="1:5" x14ac:dyDescent="0.35">
      <c r="A2461" s="2">
        <v>44348</v>
      </c>
      <c r="B2461" s="48">
        <v>36684.925780999998</v>
      </c>
      <c r="C2461" s="4">
        <f t="shared" si="113"/>
        <v>-1.7355481649080517E-2</v>
      </c>
      <c r="D2461" s="4">
        <f t="shared" si="112"/>
        <v>-0.37991015386285376</v>
      </c>
      <c r="E2461" s="4">
        <f t="shared" si="111"/>
        <v>-0.21313493846487563</v>
      </c>
    </row>
    <row r="2462" spans="1:5" x14ac:dyDescent="0.35">
      <c r="A2462" s="2">
        <v>44349</v>
      </c>
      <c r="B2462" s="48">
        <v>37575.179687999997</v>
      </c>
      <c r="C2462" s="4">
        <f t="shared" si="113"/>
        <v>2.4267567346724306E-2</v>
      </c>
      <c r="D2462" s="4">
        <f t="shared" si="112"/>
        <v>-0.36569386688807626</v>
      </c>
      <c r="E2462" s="4">
        <f t="shared" si="111"/>
        <v>-0.16363620921701372</v>
      </c>
    </row>
    <row r="2463" spans="1:5" x14ac:dyDescent="0.35">
      <c r="A2463" s="2">
        <v>44350</v>
      </c>
      <c r="B2463" s="48">
        <v>39208.765625</v>
      </c>
      <c r="C2463" s="4">
        <f t="shared" si="113"/>
        <v>4.3475133068271221E-2</v>
      </c>
      <c r="D2463" s="4">
        <f t="shared" si="112"/>
        <v>-0.25461848729492076</v>
      </c>
      <c r="E2463" s="4">
        <f t="shared" si="111"/>
        <v>-0.16479313613433766</v>
      </c>
    </row>
    <row r="2464" spans="1:5" x14ac:dyDescent="0.35">
      <c r="A2464" s="2">
        <v>44351</v>
      </c>
      <c r="B2464" s="48">
        <v>36894.40625</v>
      </c>
      <c r="C2464" s="4">
        <f t="shared" si="113"/>
        <v>-5.9026580870588208E-2</v>
      </c>
      <c r="D2464" s="4">
        <f t="shared" si="112"/>
        <v>-0.3903410613784879</v>
      </c>
      <c r="E2464" s="4">
        <f t="shared" si="111"/>
        <v>-0.18469935718620945</v>
      </c>
    </row>
    <row r="2465" spans="1:5" x14ac:dyDescent="0.35">
      <c r="A2465" s="2">
        <v>44352</v>
      </c>
      <c r="B2465" s="48">
        <v>35551.957030999998</v>
      </c>
      <c r="C2465" s="4">
        <f t="shared" si="113"/>
        <v>-3.6386253512346478E-2</v>
      </c>
      <c r="D2465" s="4">
        <f t="shared" si="112"/>
        <v>-0.40883423798568341</v>
      </c>
      <c r="E2465" s="4">
        <f t="shared" si="111"/>
        <v>-0.22862531236375738</v>
      </c>
    </row>
    <row r="2466" spans="1:5" x14ac:dyDescent="0.35">
      <c r="A2466" s="2">
        <v>44353</v>
      </c>
      <c r="B2466" s="48">
        <v>35862.378905999998</v>
      </c>
      <c r="C2466" s="4">
        <f t="shared" si="113"/>
        <v>8.7314989363123097E-3</v>
      </c>
      <c r="D2466" s="4">
        <f t="shared" si="112"/>
        <v>-0.4171230586269602</v>
      </c>
      <c r="E2466" s="4">
        <f t="shared" si="111"/>
        <v>-0.21958883290388764</v>
      </c>
    </row>
    <row r="2467" spans="1:5" x14ac:dyDescent="0.35">
      <c r="A2467" s="2">
        <v>44354</v>
      </c>
      <c r="B2467" s="48">
        <v>33560.707030999998</v>
      </c>
      <c r="C2467" s="4">
        <f t="shared" si="113"/>
        <v>-6.4180680289865455E-2</v>
      </c>
      <c r="D2467" s="4">
        <f t="shared" si="112"/>
        <v>-0.50653849808667817</v>
      </c>
      <c r="E2467" s="4">
        <f t="shared" si="111"/>
        <v>-0.3306760113247379</v>
      </c>
    </row>
    <row r="2468" spans="1:5" x14ac:dyDescent="0.35">
      <c r="A2468" s="2">
        <v>44355</v>
      </c>
      <c r="B2468" s="48">
        <v>33472.632812999997</v>
      </c>
      <c r="C2468" s="4">
        <f t="shared" si="113"/>
        <v>-2.6243254624715995E-3</v>
      </c>
      <c r="D2468" s="4">
        <f t="shared" si="112"/>
        <v>-0.49944472440975307</v>
      </c>
      <c r="E2468" s="4">
        <f t="shared" si="111"/>
        <v>-0.35360690226623126</v>
      </c>
    </row>
    <row r="2469" spans="1:5" x14ac:dyDescent="0.35">
      <c r="A2469" s="2">
        <v>44356</v>
      </c>
      <c r="B2469" s="48">
        <v>37345.121094000002</v>
      </c>
      <c r="C2469" s="4">
        <f t="shared" si="113"/>
        <v>0.11569117680805863</v>
      </c>
      <c r="D2469" s="4">
        <f t="shared" si="112"/>
        <v>-0.34301122997760036</v>
      </c>
      <c r="E2469" s="4">
        <f t="shared" si="111"/>
        <v>-0.28725094587831757</v>
      </c>
    </row>
    <row r="2470" spans="1:5" x14ac:dyDescent="0.35">
      <c r="A2470" s="2">
        <v>44357</v>
      </c>
      <c r="B2470" s="48">
        <v>36702.597655999998</v>
      </c>
      <c r="C2470" s="4">
        <f t="shared" si="113"/>
        <v>-1.7205016858366395E-2</v>
      </c>
      <c r="D2470" s="4">
        <f t="shared" si="112"/>
        <v>-0.37533941933676196</v>
      </c>
      <c r="E2470" s="4">
        <f t="shared" si="111"/>
        <v>-0.32606020652119228</v>
      </c>
    </row>
    <row r="2471" spans="1:5" x14ac:dyDescent="0.35">
      <c r="A2471" s="2">
        <v>44358</v>
      </c>
      <c r="B2471" s="48">
        <v>37334.398437999997</v>
      </c>
      <c r="C2471" s="4">
        <f t="shared" si="113"/>
        <v>1.7214061738126452E-2</v>
      </c>
      <c r="D2471" s="4">
        <f t="shared" si="112"/>
        <v>-0.22490790262180449</v>
      </c>
      <c r="E2471" s="4">
        <f t="shared" si="111"/>
        <v>-0.34092285964085256</v>
      </c>
    </row>
    <row r="2472" spans="1:5" x14ac:dyDescent="0.35">
      <c r="A2472" s="2">
        <v>44359</v>
      </c>
      <c r="B2472" s="48">
        <v>35552.515625</v>
      </c>
      <c r="C2472" s="4">
        <f t="shared" si="113"/>
        <v>-4.7727642269611237E-2</v>
      </c>
      <c r="D2472" s="4">
        <f t="shared" si="112"/>
        <v>-0.28414419374345057</v>
      </c>
      <c r="E2472" s="4">
        <f t="shared" si="111"/>
        <v>-0.38046729528365342</v>
      </c>
    </row>
    <row r="2473" spans="1:5" x14ac:dyDescent="0.35">
      <c r="A2473" s="2">
        <v>44360</v>
      </c>
      <c r="B2473" s="48">
        <v>39097.859375</v>
      </c>
      <c r="C2473" s="4">
        <f t="shared" si="113"/>
        <v>9.9721318946751847E-2</v>
      </c>
      <c r="D2473" s="4">
        <f t="shared" si="112"/>
        <v>-0.18772851316826888</v>
      </c>
      <c r="E2473" s="4">
        <f t="shared" ref="E2473:E2536" si="114">SUM(C2382:C2473)</f>
        <v>-0.34896250402046891</v>
      </c>
    </row>
    <row r="2474" spans="1:5" x14ac:dyDescent="0.35">
      <c r="A2474" s="2">
        <v>44361</v>
      </c>
      <c r="B2474" s="48">
        <v>40218.476562999997</v>
      </c>
      <c r="C2474" s="4">
        <f t="shared" si="113"/>
        <v>2.8661855301381101E-2</v>
      </c>
      <c r="D2474" s="4">
        <f t="shared" si="112"/>
        <v>-9.6510238890202826E-2</v>
      </c>
      <c r="E2474" s="4">
        <f t="shared" si="114"/>
        <v>-0.28861103833654189</v>
      </c>
    </row>
    <row r="2475" spans="1:5" x14ac:dyDescent="0.35">
      <c r="A2475" s="2">
        <v>44362</v>
      </c>
      <c r="B2475" s="48">
        <v>40406.269530999998</v>
      </c>
      <c r="C2475" s="4">
        <f t="shared" si="113"/>
        <v>4.6693207711594464E-3</v>
      </c>
      <c r="D2475" s="4">
        <f t="shared" ref="D2475:D2538" si="115">SUM(C2446:C2475)</f>
        <v>-8.5336904293179305E-2</v>
      </c>
      <c r="E2475" s="4">
        <f t="shared" si="114"/>
        <v>-0.22669071300501942</v>
      </c>
    </row>
    <row r="2476" spans="1:5" x14ac:dyDescent="0.35">
      <c r="A2476" s="2">
        <v>44363</v>
      </c>
      <c r="B2476" s="48">
        <v>38347.0625</v>
      </c>
      <c r="C2476" s="4">
        <f t="shared" si="113"/>
        <v>-5.096256236721286E-2</v>
      </c>
      <c r="D2476" s="4">
        <f t="shared" si="115"/>
        <v>-7.3475650707634066E-2</v>
      </c>
      <c r="E2476" s="4">
        <f t="shared" si="114"/>
        <v>-0.29371029732182974</v>
      </c>
    </row>
    <row r="2477" spans="1:5" x14ac:dyDescent="0.35">
      <c r="A2477" s="2">
        <v>44364</v>
      </c>
      <c r="B2477" s="48">
        <v>38053.503905999998</v>
      </c>
      <c r="C2477" s="4">
        <f t="shared" si="113"/>
        <v>-7.6553085128751031E-3</v>
      </c>
      <c r="D2477" s="4">
        <f t="shared" si="115"/>
        <v>-6.670410407421723E-2</v>
      </c>
      <c r="E2477" s="4">
        <f t="shared" si="114"/>
        <v>-0.33773556866799559</v>
      </c>
    </row>
    <row r="2478" spans="1:5" x14ac:dyDescent="0.35">
      <c r="A2478" s="2">
        <v>44365</v>
      </c>
      <c r="B2478" s="48">
        <v>35787.246094000002</v>
      </c>
      <c r="C2478" s="4">
        <f t="shared" si="113"/>
        <v>-5.9554510869698651E-2</v>
      </c>
      <c r="D2478" s="4">
        <f t="shared" si="115"/>
        <v>1.1402611158571885E-2</v>
      </c>
      <c r="E2478" s="4">
        <f t="shared" si="114"/>
        <v>-0.38010038564800619</v>
      </c>
    </row>
    <row r="2479" spans="1:5" x14ac:dyDescent="0.35">
      <c r="A2479" s="2">
        <v>44366</v>
      </c>
      <c r="B2479" s="48">
        <v>35615.871094000002</v>
      </c>
      <c r="C2479" s="4">
        <f t="shared" si="113"/>
        <v>-4.7887171745448764E-3</v>
      </c>
      <c r="D2479" s="4">
        <f t="shared" si="115"/>
        <v>-9.5549550679573381E-2</v>
      </c>
      <c r="E2479" s="4">
        <f t="shared" si="114"/>
        <v>-0.39331875296455865</v>
      </c>
    </row>
    <row r="2480" spans="1:5" x14ac:dyDescent="0.35">
      <c r="A2480" s="2">
        <v>44367</v>
      </c>
      <c r="B2480" s="48">
        <v>35698.296875</v>
      </c>
      <c r="C2480" s="4">
        <f t="shared" si="113"/>
        <v>2.3142991724800499E-3</v>
      </c>
      <c r="D2480" s="4">
        <f t="shared" si="115"/>
        <v>-7.9529232083982437E-3</v>
      </c>
      <c r="E2480" s="4">
        <f t="shared" si="114"/>
        <v>-0.3904387347375321</v>
      </c>
    </row>
    <row r="2481" spans="1:5" x14ac:dyDescent="0.35">
      <c r="A2481" s="2">
        <v>44368</v>
      </c>
      <c r="B2481" s="48">
        <v>31676.693359000001</v>
      </c>
      <c r="C2481" s="4">
        <f t="shared" si="113"/>
        <v>-0.11265533283231732</v>
      </c>
      <c r="D2481" s="4">
        <f t="shared" si="115"/>
        <v>-0.12682574232081101</v>
      </c>
      <c r="E2481" s="4">
        <f t="shared" si="114"/>
        <v>-0.4895428196182674</v>
      </c>
    </row>
    <row r="2482" spans="1:5" x14ac:dyDescent="0.35">
      <c r="A2482" s="2">
        <v>44369</v>
      </c>
      <c r="B2482" s="48">
        <v>32505.660156000002</v>
      </c>
      <c r="C2482" s="4">
        <f t="shared" si="113"/>
        <v>2.6169612705629008E-2</v>
      </c>
      <c r="D2482" s="4">
        <f t="shared" si="115"/>
        <v>-2.6966760731725881E-2</v>
      </c>
      <c r="E2482" s="4">
        <f t="shared" si="114"/>
        <v>-0.41132002150745417</v>
      </c>
    </row>
    <row r="2483" spans="1:5" x14ac:dyDescent="0.35">
      <c r="A2483" s="2">
        <v>44370</v>
      </c>
      <c r="B2483" s="48">
        <v>33723.027344000002</v>
      </c>
      <c r="C2483" s="4">
        <f t="shared" si="113"/>
        <v>3.7450929535276511E-2</v>
      </c>
      <c r="D2483" s="4">
        <f t="shared" si="115"/>
        <v>-0.10269767078979775</v>
      </c>
      <c r="E2483" s="4">
        <f t="shared" si="114"/>
        <v>-0.37771659010926517</v>
      </c>
    </row>
    <row r="2484" spans="1:5" x14ac:dyDescent="0.35">
      <c r="A2484" s="2">
        <v>44371</v>
      </c>
      <c r="B2484" s="48">
        <v>34662.4375</v>
      </c>
      <c r="C2484" s="4">
        <f t="shared" si="113"/>
        <v>2.7856637733537859E-2</v>
      </c>
      <c r="D2484" s="4">
        <f t="shared" si="115"/>
        <v>-6.6993206717296916E-2</v>
      </c>
      <c r="E2484" s="4">
        <f t="shared" si="114"/>
        <v>-0.31396814487439784</v>
      </c>
    </row>
    <row r="2485" spans="1:5" x14ac:dyDescent="0.35">
      <c r="A2485" s="2">
        <v>44372</v>
      </c>
      <c r="B2485" s="48">
        <v>31637.779297000001</v>
      </c>
      <c r="C2485" s="4">
        <f t="shared" si="113"/>
        <v>-8.7260401205195071E-2</v>
      </c>
      <c r="D2485" s="4">
        <f t="shared" si="115"/>
        <v>-0.17748081982088049</v>
      </c>
      <c r="E2485" s="4">
        <f t="shared" si="114"/>
        <v>-0.38095151415263273</v>
      </c>
    </row>
    <row r="2486" spans="1:5" x14ac:dyDescent="0.35">
      <c r="A2486" s="2">
        <v>44373</v>
      </c>
      <c r="B2486" s="48">
        <v>32186.277343999998</v>
      </c>
      <c r="C2486" s="4">
        <f t="shared" si="113"/>
        <v>1.7336806159843343E-2</v>
      </c>
      <c r="D2486" s="4">
        <f t="shared" si="115"/>
        <v>-0.1383283134803982</v>
      </c>
      <c r="E2486" s="4">
        <f t="shared" si="114"/>
        <v>-0.43001463275013219</v>
      </c>
    </row>
    <row r="2487" spans="1:5" x14ac:dyDescent="0.35">
      <c r="A2487" s="2">
        <v>44374</v>
      </c>
      <c r="B2487" s="48">
        <v>34649.644530999998</v>
      </c>
      <c r="C2487" s="4">
        <f t="shared" si="113"/>
        <v>7.6534703304518947E-2</v>
      </c>
      <c r="D2487" s="4">
        <f t="shared" si="115"/>
        <v>9.4753626408181635E-3</v>
      </c>
      <c r="E2487" s="4">
        <f t="shared" si="114"/>
        <v>-0.3686456889120362</v>
      </c>
    </row>
    <row r="2488" spans="1:5" x14ac:dyDescent="0.35">
      <c r="A2488" s="2">
        <v>44375</v>
      </c>
      <c r="B2488" s="48">
        <v>34434.335937999997</v>
      </c>
      <c r="C2488" s="4">
        <f t="shared" si="113"/>
        <v>-6.2138759549862366E-3</v>
      </c>
      <c r="D2488" s="4">
        <f t="shared" si="115"/>
        <v>3.3558730682749838E-2</v>
      </c>
      <c r="E2488" s="4">
        <f t="shared" si="114"/>
        <v>-0.37445284346790264</v>
      </c>
    </row>
    <row r="2489" spans="1:5" x14ac:dyDescent="0.35">
      <c r="A2489" s="2">
        <v>44376</v>
      </c>
      <c r="B2489" s="48">
        <v>35867.777344000002</v>
      </c>
      <c r="C2489" s="4">
        <f t="shared" si="113"/>
        <v>4.162825757932298E-2</v>
      </c>
      <c r="D2489" s="4">
        <f t="shared" si="115"/>
        <v>4.4505787008775277E-2</v>
      </c>
      <c r="E2489" s="4">
        <f t="shared" si="114"/>
        <v>-0.36498596443350251</v>
      </c>
    </row>
    <row r="2490" spans="1:5" x14ac:dyDescent="0.35">
      <c r="A2490" s="2">
        <v>44377</v>
      </c>
      <c r="B2490" s="48">
        <v>35040.835937999997</v>
      </c>
      <c r="C2490" s="4">
        <f t="shared" si="113"/>
        <v>-2.3055273207173932E-2</v>
      </c>
      <c r="D2490" s="4">
        <f t="shared" si="115"/>
        <v>-2.4928783928939935E-2</v>
      </c>
      <c r="E2490" s="4">
        <f t="shared" si="114"/>
        <v>-0.40825748282751351</v>
      </c>
    </row>
    <row r="2491" spans="1:5" x14ac:dyDescent="0.35">
      <c r="A2491" s="2">
        <v>44378</v>
      </c>
      <c r="B2491" s="48">
        <v>33572.117187999997</v>
      </c>
      <c r="C2491" s="4">
        <f t="shared" si="113"/>
        <v>-4.1914489500156304E-2</v>
      </c>
      <c r="D2491" s="4">
        <f t="shared" si="115"/>
        <v>-4.9487791780015722E-2</v>
      </c>
      <c r="E2491" s="4">
        <f t="shared" si="114"/>
        <v>-0.45019133196265848</v>
      </c>
    </row>
    <row r="2492" spans="1:5" x14ac:dyDescent="0.35">
      <c r="A2492" s="2">
        <v>44379</v>
      </c>
      <c r="B2492" s="48">
        <v>33897.046875</v>
      </c>
      <c r="C2492" s="4">
        <f t="shared" si="113"/>
        <v>9.678558107623525E-3</v>
      </c>
      <c r="D2492" s="4">
        <f t="shared" si="115"/>
        <v>-6.4076801019116503E-2</v>
      </c>
      <c r="E2492" s="4">
        <f t="shared" si="114"/>
        <v>-0.44351650894107486</v>
      </c>
    </row>
    <row r="2493" spans="1:5" x14ac:dyDescent="0.35">
      <c r="A2493" s="2">
        <v>44380</v>
      </c>
      <c r="B2493" s="48">
        <v>34668.546875</v>
      </c>
      <c r="C2493" s="4">
        <f t="shared" si="113"/>
        <v>2.2760094790705843E-2</v>
      </c>
      <c r="D2493" s="4">
        <f t="shared" si="115"/>
        <v>-8.4791839296681881E-2</v>
      </c>
      <c r="E2493" s="4">
        <f t="shared" si="114"/>
        <v>-0.42563838315737734</v>
      </c>
    </row>
    <row r="2494" spans="1:5" x14ac:dyDescent="0.35">
      <c r="A2494" s="2">
        <v>44381</v>
      </c>
      <c r="B2494" s="48">
        <v>35287.78125</v>
      </c>
      <c r="C2494" s="4">
        <f t="shared" si="113"/>
        <v>1.7861561294527206E-2</v>
      </c>
      <c r="D2494" s="4">
        <f t="shared" si="115"/>
        <v>-7.9036971315664672E-3</v>
      </c>
      <c r="E2494" s="4">
        <f t="shared" si="114"/>
        <v>-0.37779547156936988</v>
      </c>
    </row>
    <row r="2495" spans="1:5" x14ac:dyDescent="0.35">
      <c r="A2495" s="2">
        <v>44382</v>
      </c>
      <c r="B2495" s="48">
        <v>33746.003905999998</v>
      </c>
      <c r="C2495" s="4">
        <f t="shared" si="113"/>
        <v>-4.369153540929982E-2</v>
      </c>
      <c r="D2495" s="4">
        <f t="shared" si="115"/>
        <v>-1.5208979028519809E-2</v>
      </c>
      <c r="E2495" s="4">
        <f t="shared" si="114"/>
        <v>-0.44153190412835752</v>
      </c>
    </row>
    <row r="2496" spans="1:5" x14ac:dyDescent="0.35">
      <c r="A2496" s="2">
        <v>44383</v>
      </c>
      <c r="B2496" s="48">
        <v>34235.195312999997</v>
      </c>
      <c r="C2496" s="4">
        <f t="shared" si="113"/>
        <v>1.4496276606932534E-2</v>
      </c>
      <c r="D2496" s="4">
        <f t="shared" si="115"/>
        <v>-9.4442013578995843E-3</v>
      </c>
      <c r="E2496" s="4">
        <f t="shared" si="114"/>
        <v>-0.43212976606158093</v>
      </c>
    </row>
    <row r="2497" spans="1:5" x14ac:dyDescent="0.35">
      <c r="A2497" s="2">
        <v>44384</v>
      </c>
      <c r="B2497" s="48">
        <v>33855.328125</v>
      </c>
      <c r="C2497" s="4">
        <f t="shared" si="113"/>
        <v>-1.1095808992091616E-2</v>
      </c>
      <c r="D2497" s="4">
        <f t="shared" si="115"/>
        <v>4.3640669939874255E-2</v>
      </c>
      <c r="E2497" s="4">
        <f t="shared" si="114"/>
        <v>-0.42857012946312556</v>
      </c>
    </row>
    <row r="2498" spans="1:5" x14ac:dyDescent="0.35">
      <c r="A2498" s="2">
        <v>44385</v>
      </c>
      <c r="B2498" s="48">
        <v>32877.371094000002</v>
      </c>
      <c r="C2498" s="4">
        <f t="shared" si="113"/>
        <v>-2.8886355122278107E-2</v>
      </c>
      <c r="D2498" s="4">
        <f t="shared" si="115"/>
        <v>1.7378640280067748E-2</v>
      </c>
      <c r="E2498" s="4">
        <f t="shared" si="114"/>
        <v>-0.4206230944630428</v>
      </c>
    </row>
    <row r="2499" spans="1:5" x14ac:dyDescent="0.35">
      <c r="A2499" s="2">
        <v>44386</v>
      </c>
      <c r="B2499" s="48">
        <v>33798.011719000002</v>
      </c>
      <c r="C2499" s="4">
        <f t="shared" si="113"/>
        <v>2.800225791678379E-2</v>
      </c>
      <c r="D2499" s="4">
        <f t="shared" si="115"/>
        <v>-7.0310278611207089E-2</v>
      </c>
      <c r="E2499" s="4">
        <f t="shared" si="114"/>
        <v>-0.43321064478303428</v>
      </c>
    </row>
    <row r="2500" spans="1:5" x14ac:dyDescent="0.35">
      <c r="A2500" s="2">
        <v>44387</v>
      </c>
      <c r="B2500" s="48">
        <v>33520.519530999998</v>
      </c>
      <c r="C2500" s="4">
        <f t="shared" si="113"/>
        <v>-8.2103110179113648E-3</v>
      </c>
      <c r="D2500" s="4">
        <f t="shared" si="115"/>
        <v>-6.1315572770752058E-2</v>
      </c>
      <c r="E2500" s="4">
        <f t="shared" si="114"/>
        <v>-0.44006732294909146</v>
      </c>
    </row>
    <row r="2501" spans="1:5" x14ac:dyDescent="0.35">
      <c r="A2501" s="2">
        <v>44388</v>
      </c>
      <c r="B2501" s="48">
        <v>34240.1875</v>
      </c>
      <c r="C2501" s="4">
        <f t="shared" si="113"/>
        <v>2.1469475386097336E-2</v>
      </c>
      <c r="D2501" s="4">
        <f t="shared" si="115"/>
        <v>-5.7060159122781173E-2</v>
      </c>
      <c r="E2501" s="4">
        <f t="shared" si="114"/>
        <v>-0.44517919128646</v>
      </c>
    </row>
    <row r="2502" spans="1:5" x14ac:dyDescent="0.35">
      <c r="A2502" s="2">
        <v>44389</v>
      </c>
      <c r="B2502" s="48">
        <v>33155.847655999998</v>
      </c>
      <c r="C2502" s="4">
        <f t="shared" si="113"/>
        <v>-3.1668630436092138E-2</v>
      </c>
      <c r="D2502" s="4">
        <f t="shared" si="115"/>
        <v>-4.1001147289262074E-2</v>
      </c>
      <c r="E2502" s="4">
        <f t="shared" si="114"/>
        <v>-0.48373372567646411</v>
      </c>
    </row>
    <row r="2503" spans="1:5" x14ac:dyDescent="0.35">
      <c r="A2503" s="2">
        <v>44390</v>
      </c>
      <c r="B2503" s="48">
        <v>32702.025390999999</v>
      </c>
      <c r="C2503" s="4">
        <f t="shared" si="113"/>
        <v>-1.3687548263235927E-2</v>
      </c>
      <c r="D2503" s="4">
        <f t="shared" si="115"/>
        <v>-0.15441001449924985</v>
      </c>
      <c r="E2503" s="4">
        <f t="shared" si="114"/>
        <v>-0.49224708739533152</v>
      </c>
    </row>
    <row r="2504" spans="1:5" x14ac:dyDescent="0.35">
      <c r="A2504" s="2">
        <v>44391</v>
      </c>
      <c r="B2504" s="48">
        <v>32822.347655999998</v>
      </c>
      <c r="C2504" s="4">
        <f t="shared" si="113"/>
        <v>3.6793520756397413E-3</v>
      </c>
      <c r="D2504" s="4">
        <f t="shared" si="115"/>
        <v>-0.17939251772499121</v>
      </c>
      <c r="E2504" s="4">
        <f t="shared" si="114"/>
        <v>-0.54884150010773602</v>
      </c>
    </row>
    <row r="2505" spans="1:5" x14ac:dyDescent="0.35">
      <c r="A2505" s="2">
        <v>44392</v>
      </c>
      <c r="B2505" s="48">
        <v>31780.730468999998</v>
      </c>
      <c r="C2505" s="4">
        <f t="shared" si="113"/>
        <v>-3.1734999516696338E-2</v>
      </c>
      <c r="D2505" s="4">
        <f t="shared" si="115"/>
        <v>-0.21579683801284699</v>
      </c>
      <c r="E2505" s="4">
        <f t="shared" si="114"/>
        <v>-0.57437586525884532</v>
      </c>
    </row>
    <row r="2506" spans="1:5" x14ac:dyDescent="0.35">
      <c r="A2506" s="2">
        <v>44393</v>
      </c>
      <c r="B2506" s="48">
        <v>31421.539063</v>
      </c>
      <c r="C2506" s="4">
        <f t="shared" si="113"/>
        <v>-1.1302175900279154E-2</v>
      </c>
      <c r="D2506" s="4">
        <f t="shared" si="115"/>
        <v>-0.17613645154591329</v>
      </c>
      <c r="E2506" s="4">
        <f t="shared" si="114"/>
        <v>-0.58891552162843541</v>
      </c>
    </row>
    <row r="2507" spans="1:5" x14ac:dyDescent="0.35">
      <c r="A2507" s="2">
        <v>44394</v>
      </c>
      <c r="B2507" s="48">
        <v>31533.068359000001</v>
      </c>
      <c r="C2507" s="4">
        <f t="shared" si="113"/>
        <v>3.5494536335851645E-3</v>
      </c>
      <c r="D2507" s="4">
        <f t="shared" si="115"/>
        <v>-0.16493168939945302</v>
      </c>
      <c r="E2507" s="4">
        <f t="shared" si="114"/>
        <v>-0.55786468862044114</v>
      </c>
    </row>
    <row r="2508" spans="1:5" x14ac:dyDescent="0.35">
      <c r="A2508" s="2">
        <v>44395</v>
      </c>
      <c r="B2508" s="48">
        <v>31796.810547000001</v>
      </c>
      <c r="C2508" s="4">
        <f t="shared" si="113"/>
        <v>8.3639874495349265E-3</v>
      </c>
      <c r="D2508" s="4">
        <f t="shared" si="115"/>
        <v>-9.7013191080219441E-2</v>
      </c>
      <c r="E2508" s="4">
        <f t="shared" si="114"/>
        <v>-0.535063012647646</v>
      </c>
    </row>
    <row r="2509" spans="1:5" x14ac:dyDescent="0.35">
      <c r="A2509" s="2">
        <v>44396</v>
      </c>
      <c r="B2509" s="48">
        <v>30817.832031000002</v>
      </c>
      <c r="C2509" s="4">
        <f t="shared" si="113"/>
        <v>-3.0788575934461604E-2</v>
      </c>
      <c r="D2509" s="4">
        <f t="shared" si="115"/>
        <v>-0.12301304984013617</v>
      </c>
      <c r="E2509" s="4">
        <f t="shared" si="114"/>
        <v>-0.49223004175205554</v>
      </c>
    </row>
    <row r="2510" spans="1:5" x14ac:dyDescent="0.35">
      <c r="A2510" s="2">
        <v>44397</v>
      </c>
      <c r="B2510" s="48">
        <v>29807.347656000002</v>
      </c>
      <c r="C2510" s="4">
        <f t="shared" ref="C2510:C2573" si="116">+B2510/B2509-1</f>
        <v>-3.2788950695283869E-2</v>
      </c>
      <c r="D2510" s="4">
        <f t="shared" si="115"/>
        <v>-0.15811629970790009</v>
      </c>
      <c r="E2510" s="4">
        <f t="shared" si="114"/>
        <v>-0.51626852349781605</v>
      </c>
    </row>
    <row r="2511" spans="1:5" x14ac:dyDescent="0.35">
      <c r="A2511" s="2">
        <v>44398</v>
      </c>
      <c r="B2511" s="48">
        <v>32110.693359000001</v>
      </c>
      <c r="C2511" s="4">
        <f t="shared" si="116"/>
        <v>7.7274426748142888E-2</v>
      </c>
      <c r="D2511" s="4">
        <f t="shared" si="115"/>
        <v>3.1813459872560124E-2</v>
      </c>
      <c r="E2511" s="4">
        <f t="shared" si="114"/>
        <v>-0.45243107284261741</v>
      </c>
    </row>
    <row r="2512" spans="1:5" x14ac:dyDescent="0.35">
      <c r="A2512" s="2">
        <v>44399</v>
      </c>
      <c r="B2512" s="48">
        <v>32313.105468999998</v>
      </c>
      <c r="C2512" s="4">
        <f t="shared" si="116"/>
        <v>6.3035733217284839E-3</v>
      </c>
      <c r="D2512" s="4">
        <f t="shared" si="115"/>
        <v>1.1947420488659599E-2</v>
      </c>
      <c r="E2512" s="4">
        <f t="shared" si="114"/>
        <v>-0.40067321188691318</v>
      </c>
    </row>
    <row r="2513" spans="1:5" x14ac:dyDescent="0.35">
      <c r="A2513" s="2">
        <v>44400</v>
      </c>
      <c r="B2513" s="48">
        <v>33581.550780999998</v>
      </c>
      <c r="C2513" s="4">
        <f t="shared" si="116"/>
        <v>3.925482535923086E-2</v>
      </c>
      <c r="D2513" s="4">
        <f t="shared" si="115"/>
        <v>1.3751316312613948E-2</v>
      </c>
      <c r="E2513" s="4">
        <f t="shared" si="114"/>
        <v>-0.32164892055075756</v>
      </c>
    </row>
    <row r="2514" spans="1:5" x14ac:dyDescent="0.35">
      <c r="A2514" s="2">
        <v>44401</v>
      </c>
      <c r="B2514" s="48">
        <v>34292.445312999997</v>
      </c>
      <c r="C2514" s="4">
        <f t="shared" si="116"/>
        <v>2.1169199023477248E-2</v>
      </c>
      <c r="D2514" s="4">
        <f t="shared" si="115"/>
        <v>7.0638776025533367E-3</v>
      </c>
      <c r="E2514" s="4">
        <f t="shared" si="114"/>
        <v>-0.28756257068380242</v>
      </c>
    </row>
    <row r="2515" spans="1:5" x14ac:dyDescent="0.35">
      <c r="A2515" s="2">
        <v>44402</v>
      </c>
      <c r="B2515" s="48">
        <v>35350.1875</v>
      </c>
      <c r="C2515" s="4">
        <f t="shared" si="116"/>
        <v>3.0844758294300556E-2</v>
      </c>
      <c r="D2515" s="4">
        <f t="shared" si="115"/>
        <v>0.12516903710204896</v>
      </c>
      <c r="E2515" s="4">
        <f t="shared" si="114"/>
        <v>-0.23630852262138724</v>
      </c>
    </row>
    <row r="2516" spans="1:5" x14ac:dyDescent="0.35">
      <c r="A2516" s="2">
        <v>44403</v>
      </c>
      <c r="B2516" s="48">
        <v>37337.535155999998</v>
      </c>
      <c r="C2516" s="4">
        <f t="shared" si="116"/>
        <v>5.6218871710369323E-2</v>
      </c>
      <c r="D2516" s="4">
        <f t="shared" si="115"/>
        <v>0.16405110265257494</v>
      </c>
      <c r="E2516" s="4">
        <f t="shared" si="114"/>
        <v>-0.15917865893821692</v>
      </c>
    </row>
    <row r="2517" spans="1:5" x14ac:dyDescent="0.35">
      <c r="A2517" s="2">
        <v>44404</v>
      </c>
      <c r="B2517" s="48">
        <v>39406.941405999998</v>
      </c>
      <c r="C2517" s="4">
        <f t="shared" si="116"/>
        <v>5.5424286615434415E-2</v>
      </c>
      <c r="D2517" s="4">
        <f t="shared" si="115"/>
        <v>0.14294068596349041</v>
      </c>
      <c r="E2517" s="4">
        <f t="shared" si="114"/>
        <v>-0.20614344265991225</v>
      </c>
    </row>
    <row r="2518" spans="1:5" x14ac:dyDescent="0.35">
      <c r="A2518" s="2">
        <v>44405</v>
      </c>
      <c r="B2518" s="48">
        <v>39995.90625</v>
      </c>
      <c r="C2518" s="4">
        <f t="shared" si="116"/>
        <v>1.4945713191288901E-2</v>
      </c>
      <c r="D2518" s="4">
        <f t="shared" si="115"/>
        <v>0.16410027510976555</v>
      </c>
      <c r="E2518" s="4">
        <f t="shared" si="114"/>
        <v>-0.2099191372140996</v>
      </c>
    </row>
    <row r="2519" spans="1:5" x14ac:dyDescent="0.35">
      <c r="A2519" s="2">
        <v>44406</v>
      </c>
      <c r="B2519" s="48">
        <v>40008.421875</v>
      </c>
      <c r="C2519" s="4">
        <f t="shared" si="116"/>
        <v>3.1292265067750513E-4</v>
      </c>
      <c r="D2519" s="4">
        <f t="shared" si="115"/>
        <v>0.12278494018112007</v>
      </c>
      <c r="E2519" s="4">
        <f t="shared" si="114"/>
        <v>-0.20581914827226455</v>
      </c>
    </row>
    <row r="2520" spans="1:5" x14ac:dyDescent="0.35">
      <c r="A2520" s="2">
        <v>44407</v>
      </c>
      <c r="B2520" s="48">
        <v>42235.546875</v>
      </c>
      <c r="C2520" s="4">
        <f t="shared" si="116"/>
        <v>5.5666404612466414E-2</v>
      </c>
      <c r="D2520" s="4">
        <f t="shared" si="115"/>
        <v>0.20150661800076042</v>
      </c>
      <c r="E2520" s="4">
        <f t="shared" si="114"/>
        <v>-0.12699541352149657</v>
      </c>
    </row>
    <row r="2521" spans="1:5" x14ac:dyDescent="0.35">
      <c r="A2521" s="2">
        <v>44408</v>
      </c>
      <c r="B2521" s="48">
        <v>41626.195312999997</v>
      </c>
      <c r="C2521" s="4">
        <f t="shared" si="116"/>
        <v>-1.4427457605874827E-2</v>
      </c>
      <c r="D2521" s="4">
        <f t="shared" si="115"/>
        <v>0.2289936498950419</v>
      </c>
      <c r="E2521" s="4">
        <f t="shared" si="114"/>
        <v>-0.21975463918755012</v>
      </c>
    </row>
    <row r="2522" spans="1:5" x14ac:dyDescent="0.35">
      <c r="A2522" s="2">
        <v>44409</v>
      </c>
      <c r="B2522" s="48">
        <v>39974.894530999998</v>
      </c>
      <c r="C2522" s="4">
        <f t="shared" si="116"/>
        <v>-3.9669750492048683E-2</v>
      </c>
      <c r="D2522" s="4">
        <f t="shared" si="115"/>
        <v>0.17964534129536969</v>
      </c>
      <c r="E2522" s="4">
        <f t="shared" si="114"/>
        <v>-0.2607728704235418</v>
      </c>
    </row>
    <row r="2523" spans="1:5" x14ac:dyDescent="0.35">
      <c r="A2523" s="2">
        <v>44410</v>
      </c>
      <c r="B2523" s="48">
        <v>39201.945312999997</v>
      </c>
      <c r="C2523" s="4">
        <f t="shared" si="116"/>
        <v>-1.9335866349830866E-2</v>
      </c>
      <c r="D2523" s="4">
        <f t="shared" si="115"/>
        <v>0.13754938015483298</v>
      </c>
      <c r="E2523" s="4">
        <f t="shared" si="114"/>
        <v>-0.25940991258970714</v>
      </c>
    </row>
    <row r="2524" spans="1:5" x14ac:dyDescent="0.35">
      <c r="A2524" s="2">
        <v>44411</v>
      </c>
      <c r="B2524" s="48">
        <v>38152.980469000002</v>
      </c>
      <c r="C2524" s="4">
        <f t="shared" si="116"/>
        <v>-2.6757979371297758E-2</v>
      </c>
      <c r="D2524" s="4">
        <f t="shared" si="115"/>
        <v>9.2929839489008015E-2</v>
      </c>
      <c r="E2524" s="4">
        <f t="shared" si="114"/>
        <v>-0.2962191723329517</v>
      </c>
    </row>
    <row r="2525" spans="1:5" x14ac:dyDescent="0.35">
      <c r="A2525" s="2">
        <v>44412</v>
      </c>
      <c r="B2525" s="48">
        <v>39747.503905999998</v>
      </c>
      <c r="C2525" s="4">
        <f t="shared" si="116"/>
        <v>4.1792893173721479E-2</v>
      </c>
      <c r="D2525" s="4">
        <f t="shared" si="115"/>
        <v>0.17841426807202931</v>
      </c>
      <c r="E2525" s="4">
        <f t="shared" si="114"/>
        <v>-0.18682603263434594</v>
      </c>
    </row>
    <row r="2526" spans="1:5" x14ac:dyDescent="0.35">
      <c r="A2526" s="2">
        <v>44413</v>
      </c>
      <c r="B2526" s="48">
        <v>40869.554687999997</v>
      </c>
      <c r="C2526" s="4">
        <f t="shared" si="116"/>
        <v>2.8229465293055034E-2</v>
      </c>
      <c r="D2526" s="4">
        <f t="shared" si="115"/>
        <v>0.19214745675815181</v>
      </c>
      <c r="E2526" s="4">
        <f t="shared" si="114"/>
        <v>-0.23529256055426984</v>
      </c>
    </row>
    <row r="2527" spans="1:5" x14ac:dyDescent="0.35">
      <c r="A2527" s="2">
        <v>44414</v>
      </c>
      <c r="B2527" s="48">
        <v>42816.5</v>
      </c>
      <c r="C2527" s="4">
        <f t="shared" si="116"/>
        <v>4.7638035864669304E-2</v>
      </c>
      <c r="D2527" s="4">
        <f t="shared" si="115"/>
        <v>0.25088130161491273</v>
      </c>
      <c r="E2527" s="4">
        <f t="shared" si="114"/>
        <v>-0.16976144778444957</v>
      </c>
    </row>
    <row r="2528" spans="1:5" x14ac:dyDescent="0.35">
      <c r="A2528" s="2">
        <v>44415</v>
      </c>
      <c r="B2528" s="48">
        <v>44555.800780999998</v>
      </c>
      <c r="C2528" s="4">
        <f t="shared" si="116"/>
        <v>4.0622208284189387E-2</v>
      </c>
      <c r="D2528" s="4">
        <f t="shared" si="115"/>
        <v>0.32038986502138023</v>
      </c>
      <c r="E2528" s="4">
        <f t="shared" si="114"/>
        <v>-0.14615955907784928</v>
      </c>
    </row>
    <row r="2529" spans="1:5" x14ac:dyDescent="0.35">
      <c r="A2529" s="2">
        <v>44416</v>
      </c>
      <c r="B2529" s="48">
        <v>43798.117187999997</v>
      </c>
      <c r="C2529" s="4">
        <f t="shared" si="116"/>
        <v>-1.7005273830093537E-2</v>
      </c>
      <c r="D2529" s="4">
        <f t="shared" si="115"/>
        <v>0.2753823332745029</v>
      </c>
      <c r="E2529" s="4">
        <f t="shared" si="114"/>
        <v>-0.18839959207779533</v>
      </c>
    </row>
    <row r="2530" spans="1:5" x14ac:dyDescent="0.35">
      <c r="A2530" s="2">
        <v>44417</v>
      </c>
      <c r="B2530" s="48">
        <v>46365.402344000002</v>
      </c>
      <c r="C2530" s="4">
        <f t="shared" si="116"/>
        <v>5.8616336062578434E-2</v>
      </c>
      <c r="D2530" s="4">
        <f t="shared" si="115"/>
        <v>0.3422089803549927</v>
      </c>
      <c r="E2530" s="4">
        <f t="shared" si="114"/>
        <v>-0.1200651568758202</v>
      </c>
    </row>
    <row r="2531" spans="1:5" x14ac:dyDescent="0.35">
      <c r="A2531" s="2">
        <v>44418</v>
      </c>
      <c r="B2531" s="48">
        <v>45585.03125</v>
      </c>
      <c r="C2531" s="4">
        <f t="shared" si="116"/>
        <v>-1.6830892315140011E-2</v>
      </c>
      <c r="D2531" s="4">
        <f t="shared" si="115"/>
        <v>0.30390861265375535</v>
      </c>
      <c r="E2531" s="4">
        <f t="shared" si="114"/>
        <v>-9.615373156686613E-2</v>
      </c>
    </row>
    <row r="2532" spans="1:5" x14ac:dyDescent="0.35">
      <c r="A2532" s="2">
        <v>44419</v>
      </c>
      <c r="B2532" s="48">
        <v>45593.636719000002</v>
      </c>
      <c r="C2532" s="4">
        <f t="shared" si="116"/>
        <v>1.8877839422337672E-4</v>
      </c>
      <c r="D2532" s="4">
        <f t="shared" si="115"/>
        <v>0.33576602148407086</v>
      </c>
      <c r="E2532" s="4">
        <f t="shared" si="114"/>
        <v>-0.11108812567343795</v>
      </c>
    </row>
    <row r="2533" spans="1:5" x14ac:dyDescent="0.35">
      <c r="A2533" s="2">
        <v>44420</v>
      </c>
      <c r="B2533" s="48">
        <v>44428.289062999997</v>
      </c>
      <c r="C2533" s="4">
        <f t="shared" si="116"/>
        <v>-2.5559436356924259E-2</v>
      </c>
      <c r="D2533" s="4">
        <f t="shared" si="115"/>
        <v>0.32389413339038253</v>
      </c>
      <c r="E2533" s="4">
        <f t="shared" si="114"/>
        <v>-3.430107053531195E-3</v>
      </c>
    </row>
    <row r="2534" spans="1:5" x14ac:dyDescent="0.35">
      <c r="A2534" s="2">
        <v>44421</v>
      </c>
      <c r="B2534" s="48">
        <v>47793.320312999997</v>
      </c>
      <c r="C2534" s="4">
        <f t="shared" si="116"/>
        <v>7.574073458530739E-2</v>
      </c>
      <c r="D2534" s="4">
        <f t="shared" si="115"/>
        <v>0.39595551590005018</v>
      </c>
      <c r="E2534" s="4">
        <f t="shared" si="114"/>
        <v>6.0801978679741353E-2</v>
      </c>
    </row>
    <row r="2535" spans="1:5" x14ac:dyDescent="0.35">
      <c r="A2535" s="2">
        <v>44422</v>
      </c>
      <c r="B2535" s="48">
        <v>47096.945312999997</v>
      </c>
      <c r="C2535" s="4">
        <f t="shared" si="116"/>
        <v>-1.4570550768170487E-2</v>
      </c>
      <c r="D2535" s="4">
        <f t="shared" si="115"/>
        <v>0.41311996464857603</v>
      </c>
      <c r="E2535" s="4">
        <f t="shared" si="114"/>
        <v>4.2925789540000703E-2</v>
      </c>
    </row>
    <row r="2536" spans="1:5" x14ac:dyDescent="0.35">
      <c r="A2536" s="2">
        <v>44423</v>
      </c>
      <c r="B2536" s="48">
        <v>47047.003905999998</v>
      </c>
      <c r="C2536" s="4">
        <f t="shared" si="116"/>
        <v>-1.0603958848730555E-3</v>
      </c>
      <c r="D2536" s="4">
        <f t="shared" si="115"/>
        <v>0.42336174466398213</v>
      </c>
      <c r="E2536" s="4">
        <f t="shared" si="114"/>
        <v>0.1044218126318126</v>
      </c>
    </row>
    <row r="2537" spans="1:5" x14ac:dyDescent="0.35">
      <c r="A2537" s="2">
        <v>44424</v>
      </c>
      <c r="B2537" s="48">
        <v>46004.484375</v>
      </c>
      <c r="C2537" s="4">
        <f t="shared" si="116"/>
        <v>-2.2159105669788293E-2</v>
      </c>
      <c r="D2537" s="4">
        <f t="shared" si="115"/>
        <v>0.39765318536060867</v>
      </c>
      <c r="E2537" s="4">
        <f t="shared" ref="E2537:E2600" si="117">SUM(C2446:C2537)</f>
        <v>8.8766720787888387E-2</v>
      </c>
    </row>
    <row r="2538" spans="1:5" x14ac:dyDescent="0.35">
      <c r="A2538" s="2">
        <v>44425</v>
      </c>
      <c r="B2538" s="48">
        <v>44695.359375</v>
      </c>
      <c r="C2538" s="4">
        <f t="shared" si="116"/>
        <v>-2.8456465011732934E-2</v>
      </c>
      <c r="D2538" s="4">
        <f t="shared" si="115"/>
        <v>0.36083273289934081</v>
      </c>
      <c r="E2538" s="4">
        <f t="shared" si="117"/>
        <v>0.12313407172891355</v>
      </c>
    </row>
    <row r="2539" spans="1:5" x14ac:dyDescent="0.35">
      <c r="A2539" s="2">
        <v>44426</v>
      </c>
      <c r="B2539" s="48">
        <v>44801.1875</v>
      </c>
      <c r="C2539" s="4">
        <f t="shared" si="116"/>
        <v>2.3677653895135542E-3</v>
      </c>
      <c r="D2539" s="4">
        <f t="shared" ref="D2539:D2602" si="118">SUM(C2510:C2539)</f>
        <v>0.39398907422331597</v>
      </c>
      <c r="E2539" s="4">
        <f t="shared" si="117"/>
        <v>0.13992869226471905</v>
      </c>
    </row>
    <row r="2540" spans="1:5" x14ac:dyDescent="0.35">
      <c r="A2540" s="2">
        <v>44427</v>
      </c>
      <c r="B2540" s="48">
        <v>46717.578125</v>
      </c>
      <c r="C2540" s="4">
        <f t="shared" si="116"/>
        <v>4.2775442615220927E-2</v>
      </c>
      <c r="D2540" s="4">
        <f t="shared" si="118"/>
        <v>0.46955346753382077</v>
      </c>
      <c r="E2540" s="4">
        <f t="shared" si="117"/>
        <v>0.32036536098242774</v>
      </c>
    </row>
    <row r="2541" spans="1:5" x14ac:dyDescent="0.35">
      <c r="A2541" s="2">
        <v>44428</v>
      </c>
      <c r="B2541" s="48">
        <v>49339.175780999998</v>
      </c>
      <c r="C2541" s="4">
        <f t="shared" si="116"/>
        <v>5.6115872466366179E-2</v>
      </c>
      <c r="D2541" s="4">
        <f t="shared" si="118"/>
        <v>0.44839491325204406</v>
      </c>
      <c r="E2541" s="4">
        <f t="shared" si="117"/>
        <v>0.27431778878519353</v>
      </c>
    </row>
    <row r="2542" spans="1:5" x14ac:dyDescent="0.35">
      <c r="A2542" s="2">
        <v>44429</v>
      </c>
      <c r="B2542" s="48">
        <v>48905.492187999997</v>
      </c>
      <c r="C2542" s="4">
        <f t="shared" si="116"/>
        <v>-8.7898426784626116E-3</v>
      </c>
      <c r="D2542" s="4">
        <f t="shared" si="118"/>
        <v>0.43330149725185296</v>
      </c>
      <c r="E2542" s="4">
        <f t="shared" si="117"/>
        <v>0.350810274405426</v>
      </c>
    </row>
    <row r="2543" spans="1:5" x14ac:dyDescent="0.35">
      <c r="A2543" s="2">
        <v>44430</v>
      </c>
      <c r="B2543" s="48">
        <v>49321.652344000002</v>
      </c>
      <c r="C2543" s="4">
        <f t="shared" si="116"/>
        <v>8.509476898836299E-3</v>
      </c>
      <c r="D2543" s="4">
        <f t="shared" si="118"/>
        <v>0.4025561487914584</v>
      </c>
      <c r="E2543" s="4">
        <f t="shared" si="117"/>
        <v>0.35310226502416686</v>
      </c>
    </row>
    <row r="2544" spans="1:5" x14ac:dyDescent="0.35">
      <c r="A2544" s="2">
        <v>44431</v>
      </c>
      <c r="B2544" s="48">
        <v>49546.148437999997</v>
      </c>
      <c r="C2544" s="4">
        <f t="shared" si="116"/>
        <v>4.551674230908187E-3</v>
      </c>
      <c r="D2544" s="4">
        <f t="shared" si="118"/>
        <v>0.38593862399888934</v>
      </c>
      <c r="E2544" s="4">
        <f t="shared" si="117"/>
        <v>0.43134330813853117</v>
      </c>
    </row>
    <row r="2545" spans="1:5" x14ac:dyDescent="0.35">
      <c r="A2545" s="2">
        <v>44432</v>
      </c>
      <c r="B2545" s="48">
        <v>47706.117187999997</v>
      </c>
      <c r="C2545" s="4">
        <f t="shared" si="116"/>
        <v>-3.7137725292664014E-2</v>
      </c>
      <c r="D2545" s="4">
        <f t="shared" si="118"/>
        <v>0.31795614041192477</v>
      </c>
      <c r="E2545" s="4">
        <f t="shared" si="117"/>
        <v>0.28102374325251878</v>
      </c>
    </row>
    <row r="2546" spans="1:5" x14ac:dyDescent="0.35">
      <c r="A2546" s="2">
        <v>44433</v>
      </c>
      <c r="B2546" s="48">
        <v>48960.789062999997</v>
      </c>
      <c r="C2546" s="4">
        <f t="shared" si="116"/>
        <v>2.6300020814010061E-2</v>
      </c>
      <c r="D2546" s="4">
        <f t="shared" si="118"/>
        <v>0.28803728951556551</v>
      </c>
      <c r="E2546" s="4">
        <f t="shared" si="117"/>
        <v>0.31517159040549181</v>
      </c>
    </row>
    <row r="2547" spans="1:5" x14ac:dyDescent="0.35">
      <c r="A2547" s="2">
        <v>44434</v>
      </c>
      <c r="B2547" s="48">
        <v>46942.21875</v>
      </c>
      <c r="C2547" s="4">
        <f t="shared" si="116"/>
        <v>-4.1228304356014656E-2</v>
      </c>
      <c r="D2547" s="4">
        <f t="shared" si="118"/>
        <v>0.19138469854411644</v>
      </c>
      <c r="E2547" s="4">
        <f t="shared" si="117"/>
        <v>0.25071607415108865</v>
      </c>
    </row>
    <row r="2548" spans="1:5" x14ac:dyDescent="0.35">
      <c r="A2548" s="2">
        <v>44435</v>
      </c>
      <c r="B2548" s="48">
        <v>49058.667969000002</v>
      </c>
      <c r="C2548" s="4">
        <f t="shared" si="116"/>
        <v>4.5086262970899682E-2</v>
      </c>
      <c r="D2548" s="4">
        <f t="shared" si="118"/>
        <v>0.22152524832372722</v>
      </c>
      <c r="E2548" s="4">
        <f t="shared" si="117"/>
        <v>0.31761803730262728</v>
      </c>
    </row>
    <row r="2549" spans="1:5" x14ac:dyDescent="0.35">
      <c r="A2549" s="2">
        <v>44436</v>
      </c>
      <c r="B2549" s="48">
        <v>48902.402344000002</v>
      </c>
      <c r="C2549" s="4">
        <f t="shared" si="116"/>
        <v>-3.1852806337657746E-3</v>
      </c>
      <c r="D2549" s="4">
        <f t="shared" si="118"/>
        <v>0.21802704503928394</v>
      </c>
      <c r="E2549" s="4">
        <f t="shared" si="117"/>
        <v>0.38570172948555892</v>
      </c>
    </row>
    <row r="2550" spans="1:5" x14ac:dyDescent="0.35">
      <c r="A2550" s="2">
        <v>44437</v>
      </c>
      <c r="B2550" s="48">
        <v>48829.832030999998</v>
      </c>
      <c r="C2550" s="4">
        <f t="shared" si="116"/>
        <v>-1.4839825759379588E-3</v>
      </c>
      <c r="D2550" s="4">
        <f t="shared" si="118"/>
        <v>0.16087665785087957</v>
      </c>
      <c r="E2550" s="4">
        <f t="shared" si="117"/>
        <v>0.41451499090653887</v>
      </c>
    </row>
    <row r="2551" spans="1:5" x14ac:dyDescent="0.35">
      <c r="A2551" s="2">
        <v>44438</v>
      </c>
      <c r="B2551" s="48">
        <v>47054.984375</v>
      </c>
      <c r="C2551" s="4">
        <f t="shared" si="116"/>
        <v>-3.6347609282645577E-2</v>
      </c>
      <c r="D2551" s="4">
        <f t="shared" si="118"/>
        <v>0.13895650617410882</v>
      </c>
      <c r="E2551" s="4">
        <f t="shared" si="117"/>
        <v>0.34748618037059575</v>
      </c>
    </row>
    <row r="2552" spans="1:5" x14ac:dyDescent="0.35">
      <c r="A2552" s="2">
        <v>44439</v>
      </c>
      <c r="B2552" s="48">
        <v>47166.6875</v>
      </c>
      <c r="C2552" s="4">
        <f t="shared" si="116"/>
        <v>2.3738850726162664E-3</v>
      </c>
      <c r="D2552" s="4">
        <f t="shared" si="118"/>
        <v>0.18100014173877377</v>
      </c>
      <c r="E2552" s="4">
        <f t="shared" si="117"/>
        <v>0.30348076771267074</v>
      </c>
    </row>
    <row r="2553" spans="1:5" x14ac:dyDescent="0.35">
      <c r="A2553" s="2">
        <v>44440</v>
      </c>
      <c r="B2553" s="48">
        <v>48847.027344000002</v>
      </c>
      <c r="C2553" s="4">
        <f t="shared" si="116"/>
        <v>3.5625563995775655E-2</v>
      </c>
      <c r="D2553" s="4">
        <f t="shared" si="118"/>
        <v>0.23596157208438029</v>
      </c>
      <c r="E2553" s="4">
        <f t="shared" si="117"/>
        <v>0.35646181335752691</v>
      </c>
    </row>
    <row r="2554" spans="1:5" x14ac:dyDescent="0.35">
      <c r="A2554" s="2">
        <v>44441</v>
      </c>
      <c r="B2554" s="48">
        <v>49327.722655999998</v>
      </c>
      <c r="C2554" s="4">
        <f t="shared" si="116"/>
        <v>9.8408304074422137E-3</v>
      </c>
      <c r="D2554" s="4">
        <f t="shared" si="118"/>
        <v>0.27256038186312026</v>
      </c>
      <c r="E2554" s="4">
        <f t="shared" si="117"/>
        <v>0.34203507641824482</v>
      </c>
    </row>
    <row r="2555" spans="1:5" x14ac:dyDescent="0.35">
      <c r="A2555" s="2">
        <v>44442</v>
      </c>
      <c r="B2555" s="48">
        <v>50025.375</v>
      </c>
      <c r="C2555" s="4">
        <f t="shared" si="116"/>
        <v>1.4143210074084811E-2</v>
      </c>
      <c r="D2555" s="4">
        <f t="shared" si="118"/>
        <v>0.24491069876348359</v>
      </c>
      <c r="E2555" s="4">
        <f t="shared" si="117"/>
        <v>0.31270315342405841</v>
      </c>
    </row>
    <row r="2556" spans="1:5" x14ac:dyDescent="0.35">
      <c r="A2556" s="2">
        <v>44443</v>
      </c>
      <c r="B2556" s="48">
        <v>49944.625</v>
      </c>
      <c r="C2556" s="4">
        <f t="shared" si="116"/>
        <v>-1.6141808032423821E-3</v>
      </c>
      <c r="D2556" s="4">
        <f t="shared" si="118"/>
        <v>0.21506705266718618</v>
      </c>
      <c r="E2556" s="4">
        <f t="shared" si="117"/>
        <v>0.37011555349140424</v>
      </c>
    </row>
    <row r="2557" spans="1:5" x14ac:dyDescent="0.35">
      <c r="A2557" s="2">
        <v>44444</v>
      </c>
      <c r="B2557" s="48">
        <v>51753.410155999998</v>
      </c>
      <c r="C2557" s="4">
        <f t="shared" si="116"/>
        <v>3.6215812131936032E-2</v>
      </c>
      <c r="D2557" s="4">
        <f t="shared" si="118"/>
        <v>0.2036448289344529</v>
      </c>
      <c r="E2557" s="4">
        <f t="shared" si="117"/>
        <v>0.44271761913568675</v>
      </c>
    </row>
    <row r="2558" spans="1:5" x14ac:dyDescent="0.35">
      <c r="A2558" s="2">
        <v>44445</v>
      </c>
      <c r="B2558" s="48">
        <v>52633.535155999998</v>
      </c>
      <c r="C2558" s="4">
        <f t="shared" si="116"/>
        <v>1.7006125728662891E-2</v>
      </c>
      <c r="D2558" s="4">
        <f t="shared" si="118"/>
        <v>0.18002874637892641</v>
      </c>
      <c r="E2558" s="4">
        <f t="shared" si="117"/>
        <v>0.45099224592803733</v>
      </c>
    </row>
    <row r="2559" spans="1:5" x14ac:dyDescent="0.35">
      <c r="A2559" s="2">
        <v>44446</v>
      </c>
      <c r="B2559" s="48">
        <v>46811.128905999998</v>
      </c>
      <c r="C2559" s="4">
        <f t="shared" si="116"/>
        <v>-0.11062160717008707</v>
      </c>
      <c r="D2559" s="4">
        <f t="shared" si="118"/>
        <v>8.6412413038932878E-2</v>
      </c>
      <c r="E2559" s="4">
        <f t="shared" si="117"/>
        <v>0.40455131904781572</v>
      </c>
    </row>
    <row r="2560" spans="1:5" x14ac:dyDescent="0.35">
      <c r="A2560" s="2">
        <v>44447</v>
      </c>
      <c r="B2560" s="48">
        <v>46091.390625</v>
      </c>
      <c r="C2560" s="4">
        <f t="shared" si="116"/>
        <v>-1.5375366880070018E-2</v>
      </c>
      <c r="D2560" s="4">
        <f t="shared" si="118"/>
        <v>1.2420710096284426E-2</v>
      </c>
      <c r="E2560" s="4">
        <f t="shared" si="117"/>
        <v>0.3918002776302173</v>
      </c>
    </row>
    <row r="2561" spans="1:5" x14ac:dyDescent="0.35">
      <c r="A2561" s="2">
        <v>44448</v>
      </c>
      <c r="B2561" s="48">
        <v>46391.421875</v>
      </c>
      <c r="C2561" s="4">
        <f t="shared" si="116"/>
        <v>6.5094857397784978E-3</v>
      </c>
      <c r="D2561" s="4">
        <f t="shared" si="118"/>
        <v>3.5761088151202935E-2</v>
      </c>
      <c r="E2561" s="4">
        <f t="shared" si="117"/>
        <v>0.28261858656193717</v>
      </c>
    </row>
    <row r="2562" spans="1:5" x14ac:dyDescent="0.35">
      <c r="A2562" s="2">
        <v>44449</v>
      </c>
      <c r="B2562" s="48">
        <v>44883.910155999998</v>
      </c>
      <c r="C2562" s="4">
        <f t="shared" si="116"/>
        <v>-3.2495484252712425E-2</v>
      </c>
      <c r="D2562" s="4">
        <f t="shared" si="118"/>
        <v>3.0768255042671333E-3</v>
      </c>
      <c r="E2562" s="4">
        <f t="shared" si="117"/>
        <v>0.26732811916759114</v>
      </c>
    </row>
    <row r="2563" spans="1:5" x14ac:dyDescent="0.35">
      <c r="A2563" s="2">
        <v>44450</v>
      </c>
      <c r="B2563" s="48">
        <v>45201.457030999998</v>
      </c>
      <c r="C2563" s="4">
        <f t="shared" si="116"/>
        <v>7.0748487352443323E-3</v>
      </c>
      <c r="D2563" s="4">
        <f t="shared" si="118"/>
        <v>3.5711110596435724E-2</v>
      </c>
      <c r="E2563" s="4">
        <f t="shared" si="117"/>
        <v>0.25718890616470902</v>
      </c>
    </row>
    <row r="2564" spans="1:5" x14ac:dyDescent="0.35">
      <c r="A2564" s="2">
        <v>44451</v>
      </c>
      <c r="B2564" s="48">
        <v>46063.269530999998</v>
      </c>
      <c r="C2564" s="4">
        <f t="shared" si="116"/>
        <v>1.9066033632697987E-2</v>
      </c>
      <c r="D2564" s="4">
        <f t="shared" si="118"/>
        <v>-2.0963590356173678E-2</v>
      </c>
      <c r="E2564" s="4">
        <f t="shared" si="117"/>
        <v>0.32398258206701824</v>
      </c>
    </row>
    <row r="2565" spans="1:5" x14ac:dyDescent="0.35">
      <c r="A2565" s="2">
        <v>44452</v>
      </c>
      <c r="B2565" s="48">
        <v>44963.074219000002</v>
      </c>
      <c r="C2565" s="4">
        <f t="shared" si="116"/>
        <v>-2.3884438147830145E-2</v>
      </c>
      <c r="D2565" s="4">
        <f t="shared" si="118"/>
        <v>-3.0277477735833336E-2</v>
      </c>
      <c r="E2565" s="4">
        <f t="shared" si="117"/>
        <v>0.20037682497243625</v>
      </c>
    </row>
    <row r="2566" spans="1:5" x14ac:dyDescent="0.35">
      <c r="A2566" s="2">
        <v>44453</v>
      </c>
      <c r="B2566" s="48">
        <v>47092.492187999997</v>
      </c>
      <c r="C2566" s="4">
        <f t="shared" si="116"/>
        <v>4.7359261037808853E-2</v>
      </c>
      <c r="D2566" s="4">
        <f t="shared" si="118"/>
        <v>1.8142179186848573E-2</v>
      </c>
      <c r="E2566" s="4">
        <f t="shared" si="117"/>
        <v>0.219074230708864</v>
      </c>
    </row>
    <row r="2567" spans="1:5" x14ac:dyDescent="0.35">
      <c r="A2567" s="2">
        <v>44454</v>
      </c>
      <c r="B2567" s="48">
        <v>48176.347655999998</v>
      </c>
      <c r="C2567" s="4">
        <f t="shared" si="116"/>
        <v>2.3015462075633986E-2</v>
      </c>
      <c r="D2567" s="4">
        <f t="shared" si="118"/>
        <v>6.3316746932270851E-2</v>
      </c>
      <c r="E2567" s="4">
        <f t="shared" si="117"/>
        <v>0.23742037201333854</v>
      </c>
    </row>
    <row r="2568" spans="1:5" x14ac:dyDescent="0.35">
      <c r="A2568" s="2">
        <v>44455</v>
      </c>
      <c r="B2568" s="48">
        <v>47783.359375</v>
      </c>
      <c r="C2568" s="4">
        <f t="shared" si="116"/>
        <v>-8.1572867209881439E-3</v>
      </c>
      <c r="D2568" s="4">
        <f t="shared" si="118"/>
        <v>8.3615925223015641E-2</v>
      </c>
      <c r="E2568" s="4">
        <f t="shared" si="117"/>
        <v>0.28022564765956326</v>
      </c>
    </row>
    <row r="2569" spans="1:5" x14ac:dyDescent="0.35">
      <c r="A2569" s="2">
        <v>44456</v>
      </c>
      <c r="B2569" s="48">
        <v>47267.519530999998</v>
      </c>
      <c r="C2569" s="4">
        <f t="shared" si="116"/>
        <v>-1.0795386736033641E-2</v>
      </c>
      <c r="D2569" s="4">
        <f t="shared" si="118"/>
        <v>7.0452773097468446E-2</v>
      </c>
      <c r="E2569" s="4">
        <f t="shared" si="117"/>
        <v>0.27708556943640472</v>
      </c>
    </row>
    <row r="2570" spans="1:5" x14ac:dyDescent="0.35">
      <c r="A2570" s="2">
        <v>44457</v>
      </c>
      <c r="B2570" s="48">
        <v>48278.363280999998</v>
      </c>
      <c r="C2570" s="4">
        <f t="shared" si="116"/>
        <v>2.1385589090137103E-2</v>
      </c>
      <c r="D2570" s="4">
        <f t="shared" si="118"/>
        <v>4.9062919572384622E-2</v>
      </c>
      <c r="E2570" s="4">
        <f t="shared" si="117"/>
        <v>0.35802566939624048</v>
      </c>
    </row>
    <row r="2571" spans="1:5" x14ac:dyDescent="0.35">
      <c r="A2571" s="2">
        <v>44458</v>
      </c>
      <c r="B2571" s="48">
        <v>47260.21875</v>
      </c>
      <c r="C2571" s="4">
        <f t="shared" si="116"/>
        <v>-2.1089044072889918E-2</v>
      </c>
      <c r="D2571" s="4">
        <f t="shared" si="118"/>
        <v>-2.8141996966871474E-2</v>
      </c>
      <c r="E2571" s="4">
        <f t="shared" si="117"/>
        <v>0.34172534249789543</v>
      </c>
    </row>
    <row r="2572" spans="1:5" x14ac:dyDescent="0.35">
      <c r="A2572" s="2">
        <v>44459</v>
      </c>
      <c r="B2572" s="48">
        <v>42843.800780999998</v>
      </c>
      <c r="C2572" s="4">
        <f t="shared" si="116"/>
        <v>-9.3448953174809501E-2</v>
      </c>
      <c r="D2572" s="4">
        <f t="shared" si="118"/>
        <v>-0.11280110746321836</v>
      </c>
      <c r="E2572" s="4">
        <f t="shared" si="117"/>
        <v>0.24596209015060588</v>
      </c>
    </row>
    <row r="2573" spans="1:5" x14ac:dyDescent="0.35">
      <c r="A2573" s="2">
        <v>44460</v>
      </c>
      <c r="B2573" s="48">
        <v>40693.675780999998</v>
      </c>
      <c r="C2573" s="4">
        <f t="shared" si="116"/>
        <v>-5.0185206746491962E-2</v>
      </c>
      <c r="D2573" s="4">
        <f t="shared" si="118"/>
        <v>-0.17149579110854662</v>
      </c>
      <c r="E2573" s="4">
        <f t="shared" si="117"/>
        <v>0.30843221623643124</v>
      </c>
    </row>
    <row r="2574" spans="1:5" x14ac:dyDescent="0.35">
      <c r="A2574" s="2">
        <v>44461</v>
      </c>
      <c r="B2574" s="48">
        <v>43574.507812999997</v>
      </c>
      <c r="C2574" s="4">
        <f t="shared" ref="C2574:C2637" si="119">+B2574/B2573-1</f>
        <v>7.079311408248512E-2</v>
      </c>
      <c r="D2574" s="4">
        <f t="shared" si="118"/>
        <v>-0.10525435125696969</v>
      </c>
      <c r="E2574" s="4">
        <f t="shared" si="117"/>
        <v>0.35305571761328736</v>
      </c>
    </row>
    <row r="2575" spans="1:5" x14ac:dyDescent="0.35">
      <c r="A2575" s="2">
        <v>44462</v>
      </c>
      <c r="B2575" s="48">
        <v>44895.097655999998</v>
      </c>
      <c r="C2575" s="4">
        <f t="shared" si="119"/>
        <v>3.0306477554888689E-2</v>
      </c>
      <c r="D2575" s="4">
        <f t="shared" si="118"/>
        <v>-3.7810148409416988E-2</v>
      </c>
      <c r="E2575" s="4">
        <f t="shared" si="117"/>
        <v>0.34591126563289953</v>
      </c>
    </row>
    <row r="2576" spans="1:5" x14ac:dyDescent="0.35">
      <c r="A2576" s="2">
        <v>44463</v>
      </c>
      <c r="B2576" s="48">
        <v>42839.75</v>
      </c>
      <c r="C2576" s="4">
        <f t="shared" si="119"/>
        <v>-4.5781115607514744E-2</v>
      </c>
      <c r="D2576" s="4">
        <f t="shared" si="118"/>
        <v>-0.10989128483094179</v>
      </c>
      <c r="E2576" s="4">
        <f t="shared" si="117"/>
        <v>0.27227351229184693</v>
      </c>
    </row>
    <row r="2577" spans="1:5" x14ac:dyDescent="0.35">
      <c r="A2577" s="2">
        <v>44464</v>
      </c>
      <c r="B2577" s="48">
        <v>42716.59375</v>
      </c>
      <c r="C2577" s="4">
        <f t="shared" si="119"/>
        <v>-2.8748125280843029E-3</v>
      </c>
      <c r="D2577" s="4">
        <f t="shared" si="118"/>
        <v>-7.1537793003011441E-2</v>
      </c>
      <c r="E2577" s="4">
        <f t="shared" si="117"/>
        <v>0.3566591009689577</v>
      </c>
    </row>
    <row r="2578" spans="1:5" x14ac:dyDescent="0.35">
      <c r="A2578" s="2">
        <v>44465</v>
      </c>
      <c r="B2578" s="48">
        <v>43208.539062999997</v>
      </c>
      <c r="C2578" s="4">
        <f t="shared" si="119"/>
        <v>1.1516492065802852E-2</v>
      </c>
      <c r="D2578" s="4">
        <f t="shared" si="118"/>
        <v>-0.10510756390810827</v>
      </c>
      <c r="E2578" s="4">
        <f t="shared" si="117"/>
        <v>0.35083878687491721</v>
      </c>
    </row>
    <row r="2579" spans="1:5" x14ac:dyDescent="0.35">
      <c r="A2579" s="2">
        <v>44466</v>
      </c>
      <c r="B2579" s="48">
        <v>42235.730469000002</v>
      </c>
      <c r="C2579" s="4">
        <f t="shared" si="119"/>
        <v>-2.2514267204952199E-2</v>
      </c>
      <c r="D2579" s="4">
        <f t="shared" si="118"/>
        <v>-0.12443655047929469</v>
      </c>
      <c r="E2579" s="4">
        <f t="shared" si="117"/>
        <v>0.25178981636544606</v>
      </c>
    </row>
    <row r="2580" spans="1:5" x14ac:dyDescent="0.35">
      <c r="A2580" s="2">
        <v>44467</v>
      </c>
      <c r="B2580" s="48">
        <v>41034.542969000002</v>
      </c>
      <c r="C2580" s="4">
        <f t="shared" si="119"/>
        <v>-2.8440078735743501E-2</v>
      </c>
      <c r="D2580" s="4">
        <f t="shared" si="118"/>
        <v>-0.15139264663910024</v>
      </c>
      <c r="E2580" s="4">
        <f t="shared" si="117"/>
        <v>0.2295636135846888</v>
      </c>
    </row>
    <row r="2581" spans="1:5" x14ac:dyDescent="0.35">
      <c r="A2581" s="2">
        <v>44468</v>
      </c>
      <c r="B2581" s="48">
        <v>41564.363280999998</v>
      </c>
      <c r="C2581" s="4">
        <f t="shared" si="119"/>
        <v>1.2911568489997638E-2</v>
      </c>
      <c r="D2581" s="4">
        <f t="shared" si="118"/>
        <v>-0.10213346886645702</v>
      </c>
      <c r="E2581" s="4">
        <f t="shared" si="117"/>
        <v>0.20084692449536345</v>
      </c>
    </row>
    <row r="2582" spans="1:5" x14ac:dyDescent="0.35">
      <c r="A2582" s="2">
        <v>44469</v>
      </c>
      <c r="B2582" s="48">
        <v>43790.894530999998</v>
      </c>
      <c r="C2582" s="4">
        <f t="shared" si="119"/>
        <v>5.3568275181970604E-2</v>
      </c>
      <c r="D2582" s="4">
        <f t="shared" si="118"/>
        <v>-5.0939078757102685E-2</v>
      </c>
      <c r="E2582" s="4">
        <f t="shared" si="117"/>
        <v>0.27747047288450799</v>
      </c>
    </row>
    <row r="2583" spans="1:5" x14ac:dyDescent="0.35">
      <c r="A2583" s="2">
        <v>44470</v>
      </c>
      <c r="B2583" s="48">
        <v>48116.941405999998</v>
      </c>
      <c r="C2583" s="4">
        <f t="shared" si="119"/>
        <v>9.8788730427453286E-2</v>
      </c>
      <c r="D2583" s="4">
        <f t="shared" si="118"/>
        <v>1.2224087674574946E-2</v>
      </c>
      <c r="E2583" s="4">
        <f t="shared" si="117"/>
        <v>0.41817369281211758</v>
      </c>
    </row>
    <row r="2584" spans="1:5" x14ac:dyDescent="0.35">
      <c r="A2584" s="2">
        <v>44471</v>
      </c>
      <c r="B2584" s="48">
        <v>47711.488280999998</v>
      </c>
      <c r="C2584" s="4">
        <f t="shared" si="119"/>
        <v>-8.4264110135113812E-3</v>
      </c>
      <c r="D2584" s="4">
        <f t="shared" si="118"/>
        <v>-6.0431537463786489E-3</v>
      </c>
      <c r="E2584" s="4">
        <f t="shared" si="117"/>
        <v>0.40006872369098267</v>
      </c>
    </row>
    <row r="2585" spans="1:5" x14ac:dyDescent="0.35">
      <c r="A2585" s="2">
        <v>44472</v>
      </c>
      <c r="B2585" s="48">
        <v>48199.953125</v>
      </c>
      <c r="C2585" s="4">
        <f t="shared" si="119"/>
        <v>1.0237887385175615E-2</v>
      </c>
      <c r="D2585" s="4">
        <f t="shared" si="118"/>
        <v>-9.9484764352878452E-3</v>
      </c>
      <c r="E2585" s="4">
        <f t="shared" si="117"/>
        <v>0.38754651628545245</v>
      </c>
    </row>
    <row r="2586" spans="1:5" x14ac:dyDescent="0.35">
      <c r="A2586" s="2">
        <v>44473</v>
      </c>
      <c r="B2586" s="48">
        <v>49112.902344000002</v>
      </c>
      <c r="C2586" s="4">
        <f t="shared" si="119"/>
        <v>1.8940873586171136E-2</v>
      </c>
      <c r="D2586" s="4">
        <f t="shared" si="118"/>
        <v>1.0606577954125673E-2</v>
      </c>
      <c r="E2586" s="4">
        <f t="shared" si="117"/>
        <v>0.38862582857709638</v>
      </c>
    </row>
    <row r="2587" spans="1:5" x14ac:dyDescent="0.35">
      <c r="A2587" s="2">
        <v>44474</v>
      </c>
      <c r="B2587" s="48">
        <v>51514.8125</v>
      </c>
      <c r="C2587" s="4">
        <f t="shared" si="119"/>
        <v>4.8905889111915402E-2</v>
      </c>
      <c r="D2587" s="4">
        <f t="shared" si="118"/>
        <v>2.3296654934105043E-2</v>
      </c>
      <c r="E2587" s="4">
        <f t="shared" si="117"/>
        <v>0.4812232530983116</v>
      </c>
    </row>
    <row r="2588" spans="1:5" x14ac:dyDescent="0.35">
      <c r="A2588" s="2">
        <v>44475</v>
      </c>
      <c r="B2588" s="48">
        <v>55361.449219000002</v>
      </c>
      <c r="C2588" s="4">
        <f t="shared" si="119"/>
        <v>7.467049829599981E-2</v>
      </c>
      <c r="D2588" s="4">
        <f t="shared" si="118"/>
        <v>8.0961027501441962E-2</v>
      </c>
      <c r="E2588" s="4">
        <f t="shared" si="117"/>
        <v>0.54139747478737887</v>
      </c>
    </row>
    <row r="2589" spans="1:5" x14ac:dyDescent="0.35">
      <c r="A2589" s="2">
        <v>44476</v>
      </c>
      <c r="B2589" s="48">
        <v>53805.984375</v>
      </c>
      <c r="C2589" s="4">
        <f t="shared" si="119"/>
        <v>-2.8096534067359014E-2</v>
      </c>
      <c r="D2589" s="4">
        <f t="shared" si="118"/>
        <v>0.16348610060417001</v>
      </c>
      <c r="E2589" s="4">
        <f t="shared" si="117"/>
        <v>0.52439674971211148</v>
      </c>
    </row>
    <row r="2590" spans="1:5" x14ac:dyDescent="0.35">
      <c r="A2590" s="2">
        <v>44477</v>
      </c>
      <c r="B2590" s="48">
        <v>53967.847655999998</v>
      </c>
      <c r="C2590" s="4">
        <f t="shared" si="119"/>
        <v>3.008276549163913E-3</v>
      </c>
      <c r="D2590" s="4">
        <f t="shared" si="118"/>
        <v>0.18186974403340395</v>
      </c>
      <c r="E2590" s="4">
        <f t="shared" si="117"/>
        <v>0.5562913813835535</v>
      </c>
    </row>
    <row r="2591" spans="1:5" x14ac:dyDescent="0.35">
      <c r="A2591" s="2">
        <v>44478</v>
      </c>
      <c r="B2591" s="48">
        <v>54968.222655999998</v>
      </c>
      <c r="C2591" s="4">
        <f t="shared" si="119"/>
        <v>1.8536499850365651E-2</v>
      </c>
      <c r="D2591" s="4">
        <f t="shared" si="118"/>
        <v>0.1938967581439911</v>
      </c>
      <c r="E2591" s="4">
        <f t="shared" si="117"/>
        <v>0.54682562331713536</v>
      </c>
    </row>
    <row r="2592" spans="1:5" x14ac:dyDescent="0.35">
      <c r="A2592" s="2">
        <v>44479</v>
      </c>
      <c r="B2592" s="48">
        <v>54771.578125</v>
      </c>
      <c r="C2592" s="4">
        <f t="shared" si="119"/>
        <v>-3.5774220358302244E-3</v>
      </c>
      <c r="D2592" s="4">
        <f t="shared" si="118"/>
        <v>0.2228148203608733</v>
      </c>
      <c r="E2592" s="4">
        <f t="shared" si="117"/>
        <v>0.5514585122992165</v>
      </c>
    </row>
    <row r="2593" spans="1:5" x14ac:dyDescent="0.35">
      <c r="A2593" s="2">
        <v>44480</v>
      </c>
      <c r="B2593" s="48">
        <v>57484.789062999997</v>
      </c>
      <c r="C2593" s="4">
        <f t="shared" si="119"/>
        <v>4.9536840654981429E-2</v>
      </c>
      <c r="D2593" s="4">
        <f t="shared" si="118"/>
        <v>0.2652768122806104</v>
      </c>
      <c r="E2593" s="4">
        <f t="shared" si="117"/>
        <v>0.57952587756810059</v>
      </c>
    </row>
    <row r="2594" spans="1:5" x14ac:dyDescent="0.35">
      <c r="A2594" s="2">
        <v>44481</v>
      </c>
      <c r="B2594" s="48">
        <v>56041.058594000002</v>
      </c>
      <c r="C2594" s="4">
        <f t="shared" si="119"/>
        <v>-2.5114999855313846E-2</v>
      </c>
      <c r="D2594" s="4">
        <f t="shared" si="118"/>
        <v>0.22109577879259856</v>
      </c>
      <c r="E2594" s="4">
        <f t="shared" si="117"/>
        <v>0.58607950814887888</v>
      </c>
    </row>
    <row r="2595" spans="1:5" x14ac:dyDescent="0.35">
      <c r="A2595" s="2">
        <v>44482</v>
      </c>
      <c r="B2595" s="48">
        <v>57401.097655999998</v>
      </c>
      <c r="C2595" s="4">
        <f t="shared" si="119"/>
        <v>2.4268618333087799E-2</v>
      </c>
      <c r="D2595" s="4">
        <f t="shared" si="118"/>
        <v>0.26924883527351651</v>
      </c>
      <c r="E2595" s="4">
        <f t="shared" si="117"/>
        <v>0.62403567474520261</v>
      </c>
    </row>
    <row r="2596" spans="1:5" x14ac:dyDescent="0.35">
      <c r="A2596" s="2">
        <v>44483</v>
      </c>
      <c r="B2596" s="48">
        <v>57321.523437999997</v>
      </c>
      <c r="C2596" s="4">
        <f t="shared" si="119"/>
        <v>-1.3862839083127465E-3</v>
      </c>
      <c r="D2596" s="4">
        <f t="shared" si="118"/>
        <v>0.22050329032739491</v>
      </c>
      <c r="E2596" s="4">
        <f t="shared" si="117"/>
        <v>0.61897003876125012</v>
      </c>
    </row>
    <row r="2597" spans="1:5" x14ac:dyDescent="0.35">
      <c r="A2597" s="2">
        <v>44484</v>
      </c>
      <c r="B2597" s="48">
        <v>61593.949219000002</v>
      </c>
      <c r="C2597" s="4">
        <f t="shared" si="119"/>
        <v>7.4534407404945213E-2</v>
      </c>
      <c r="D2597" s="4">
        <f t="shared" si="118"/>
        <v>0.27202223565670614</v>
      </c>
      <c r="E2597" s="4">
        <f t="shared" si="117"/>
        <v>0.72523944568289167</v>
      </c>
    </row>
    <row r="2598" spans="1:5" x14ac:dyDescent="0.35">
      <c r="A2598" s="2">
        <v>44485</v>
      </c>
      <c r="B2598" s="48">
        <v>60892.179687999997</v>
      </c>
      <c r="C2598" s="4">
        <f t="shared" si="119"/>
        <v>-1.1393481663350302E-2</v>
      </c>
      <c r="D2598" s="4">
        <f t="shared" si="118"/>
        <v>0.26878604071434398</v>
      </c>
      <c r="E2598" s="4">
        <f t="shared" si="117"/>
        <v>0.72514813991982052</v>
      </c>
    </row>
    <row r="2599" spans="1:5" x14ac:dyDescent="0.35">
      <c r="A2599" s="2">
        <v>44486</v>
      </c>
      <c r="B2599" s="48">
        <v>61553.617187999997</v>
      </c>
      <c r="C2599" s="4">
        <f t="shared" si="119"/>
        <v>1.086243756405314E-2</v>
      </c>
      <c r="D2599" s="4">
        <f t="shared" si="118"/>
        <v>0.29044386501443076</v>
      </c>
      <c r="E2599" s="4">
        <f t="shared" si="117"/>
        <v>0.7324611238502885</v>
      </c>
    </row>
    <row r="2600" spans="1:5" x14ac:dyDescent="0.35">
      <c r="A2600" s="2">
        <v>44487</v>
      </c>
      <c r="B2600" s="48">
        <v>62026.078125</v>
      </c>
      <c r="C2600" s="4">
        <f t="shared" si="119"/>
        <v>7.675599884845008E-3</v>
      </c>
      <c r="D2600" s="4">
        <f t="shared" si="118"/>
        <v>0.27673387580913866</v>
      </c>
      <c r="E2600" s="4">
        <f t="shared" si="117"/>
        <v>0.73177273628559858</v>
      </c>
    </row>
    <row r="2601" spans="1:5" x14ac:dyDescent="0.35">
      <c r="A2601" s="2">
        <v>44488</v>
      </c>
      <c r="B2601" s="48">
        <v>64261.992187999997</v>
      </c>
      <c r="C2601" s="4">
        <f t="shared" si="119"/>
        <v>3.6047967735345132E-2</v>
      </c>
      <c r="D2601" s="4">
        <f t="shared" si="118"/>
        <v>0.33387088761737371</v>
      </c>
      <c r="E2601" s="4">
        <f t="shared" ref="E2601:E2664" si="120">SUM(C2510:C2601)</f>
        <v>0.79860927995540532</v>
      </c>
    </row>
    <row r="2602" spans="1:5" x14ac:dyDescent="0.35">
      <c r="A2602" s="2">
        <v>44489</v>
      </c>
      <c r="B2602" s="48">
        <v>65992.835938000004</v>
      </c>
      <c r="C2602" s="4">
        <f t="shared" si="119"/>
        <v>2.6934175102078628E-2</v>
      </c>
      <c r="D2602" s="4">
        <f t="shared" si="118"/>
        <v>0.45425401589426184</v>
      </c>
      <c r="E2602" s="4">
        <f t="shared" si="120"/>
        <v>0.85833240575276781</v>
      </c>
    </row>
    <row r="2603" spans="1:5" x14ac:dyDescent="0.35">
      <c r="A2603" s="2">
        <v>44490</v>
      </c>
      <c r="B2603" s="48">
        <v>62210.171875</v>
      </c>
      <c r="C2603" s="4">
        <f t="shared" si="119"/>
        <v>-5.7319313668438232E-2</v>
      </c>
      <c r="D2603" s="4">
        <f t="shared" ref="D2603:D2666" si="121">SUM(C2574:C2603)</f>
        <v>0.44711990897231557</v>
      </c>
      <c r="E2603" s="4">
        <f t="shared" si="120"/>
        <v>0.72373866533618669</v>
      </c>
    </row>
    <row r="2604" spans="1:5" x14ac:dyDescent="0.35">
      <c r="A2604" s="2">
        <v>44491</v>
      </c>
      <c r="B2604" s="48">
        <v>60692.265625</v>
      </c>
      <c r="C2604" s="4">
        <f t="shared" si="119"/>
        <v>-2.4399647264276236E-2</v>
      </c>
      <c r="D2604" s="4">
        <f t="shared" si="121"/>
        <v>0.35192714762555422</v>
      </c>
      <c r="E2604" s="4">
        <f t="shared" si="120"/>
        <v>0.69303544475018197</v>
      </c>
    </row>
    <row r="2605" spans="1:5" x14ac:dyDescent="0.35">
      <c r="A2605" s="2">
        <v>44492</v>
      </c>
      <c r="B2605" s="48">
        <v>61393.617187999997</v>
      </c>
      <c r="C2605" s="4">
        <f t="shared" si="119"/>
        <v>1.1555863927266152E-2</v>
      </c>
      <c r="D2605" s="4">
        <f t="shared" si="121"/>
        <v>0.33317653399793168</v>
      </c>
      <c r="E2605" s="4">
        <f t="shared" si="120"/>
        <v>0.66533648331821726</v>
      </c>
    </row>
    <row r="2606" spans="1:5" x14ac:dyDescent="0.35">
      <c r="A2606" s="2">
        <v>44493</v>
      </c>
      <c r="B2606" s="48">
        <v>60930.835937999997</v>
      </c>
      <c r="C2606" s="4">
        <f t="shared" si="119"/>
        <v>-7.537937512019699E-3</v>
      </c>
      <c r="D2606" s="4">
        <f t="shared" si="121"/>
        <v>0.37141971209342672</v>
      </c>
      <c r="E2606" s="4">
        <f t="shared" si="120"/>
        <v>0.63662934678272032</v>
      </c>
    </row>
    <row r="2607" spans="1:5" x14ac:dyDescent="0.35">
      <c r="A2607" s="2">
        <v>44494</v>
      </c>
      <c r="B2607" s="48">
        <v>63039.824219000002</v>
      </c>
      <c r="C2607" s="4">
        <f t="shared" si="119"/>
        <v>3.4612823680049365E-2</v>
      </c>
      <c r="D2607" s="4">
        <f t="shared" si="121"/>
        <v>0.40890734830156039</v>
      </c>
      <c r="E2607" s="4">
        <f t="shared" si="120"/>
        <v>0.64039741216846913</v>
      </c>
    </row>
    <row r="2608" spans="1:5" x14ac:dyDescent="0.35">
      <c r="A2608" s="2">
        <v>44495</v>
      </c>
      <c r="B2608" s="48">
        <v>60363.792969000002</v>
      </c>
      <c r="C2608" s="4">
        <f t="shared" si="119"/>
        <v>-4.244985266303225E-2</v>
      </c>
      <c r="D2608" s="4">
        <f t="shared" si="121"/>
        <v>0.35494100357272529</v>
      </c>
      <c r="E2608" s="4">
        <f t="shared" si="120"/>
        <v>0.54172868779506755</v>
      </c>
    </row>
    <row r="2609" spans="1:5" x14ac:dyDescent="0.35">
      <c r="A2609" s="2">
        <v>44496</v>
      </c>
      <c r="B2609" s="48">
        <v>58482.386719000002</v>
      </c>
      <c r="C2609" s="4">
        <f t="shared" si="119"/>
        <v>-3.1167793762830631E-2</v>
      </c>
      <c r="D2609" s="4">
        <f t="shared" si="121"/>
        <v>0.34628747701484686</v>
      </c>
      <c r="E2609" s="4">
        <f t="shared" si="120"/>
        <v>0.45513660741680251</v>
      </c>
    </row>
    <row r="2610" spans="1:5" x14ac:dyDescent="0.35">
      <c r="A2610" s="2">
        <v>44497</v>
      </c>
      <c r="B2610" s="48">
        <v>60622.136719000002</v>
      </c>
      <c r="C2610" s="4">
        <f t="shared" si="119"/>
        <v>3.6587939036777151E-2</v>
      </c>
      <c r="D2610" s="4">
        <f t="shared" si="121"/>
        <v>0.41131549478736751</v>
      </c>
      <c r="E2610" s="4">
        <f t="shared" si="120"/>
        <v>0.47677883326229076</v>
      </c>
    </row>
    <row r="2611" spans="1:5" x14ac:dyDescent="0.35">
      <c r="A2611" s="2">
        <v>44498</v>
      </c>
      <c r="B2611" s="48">
        <v>62227.964844000002</v>
      </c>
      <c r="C2611" s="4">
        <f t="shared" si="119"/>
        <v>2.6489137663415763E-2</v>
      </c>
      <c r="D2611" s="4">
        <f t="shared" si="121"/>
        <v>0.42489306396078563</v>
      </c>
      <c r="E2611" s="4">
        <f t="shared" si="120"/>
        <v>0.50295504827502902</v>
      </c>
    </row>
    <row r="2612" spans="1:5" x14ac:dyDescent="0.35">
      <c r="A2612" s="2">
        <v>44499</v>
      </c>
      <c r="B2612" s="48">
        <v>61888.832030999998</v>
      </c>
      <c r="C2612" s="4">
        <f t="shared" si="119"/>
        <v>-5.4498458024487828E-3</v>
      </c>
      <c r="D2612" s="4">
        <f t="shared" si="121"/>
        <v>0.36587494297636625</v>
      </c>
      <c r="E2612" s="4">
        <f t="shared" si="120"/>
        <v>0.44183879786011382</v>
      </c>
    </row>
    <row r="2613" spans="1:5" x14ac:dyDescent="0.35">
      <c r="A2613" s="2">
        <v>44500</v>
      </c>
      <c r="B2613" s="48">
        <v>61318.957030999998</v>
      </c>
      <c r="C2613" s="4">
        <f t="shared" si="119"/>
        <v>-9.208042570823638E-3</v>
      </c>
      <c r="D2613" s="4">
        <f t="shared" si="121"/>
        <v>0.25787816997808932</v>
      </c>
      <c r="E2613" s="4">
        <f t="shared" si="120"/>
        <v>0.44705821289516501</v>
      </c>
    </row>
    <row r="2614" spans="1:5" x14ac:dyDescent="0.35">
      <c r="A2614" s="2">
        <v>44501</v>
      </c>
      <c r="B2614" s="48">
        <v>61004.40625</v>
      </c>
      <c r="C2614" s="4">
        <f t="shared" si="119"/>
        <v>-5.1297477359404375E-3</v>
      </c>
      <c r="D2614" s="4">
        <f t="shared" si="121"/>
        <v>0.26117483325566027</v>
      </c>
      <c r="E2614" s="4">
        <f t="shared" si="120"/>
        <v>0.48159821565127325</v>
      </c>
    </row>
    <row r="2615" spans="1:5" x14ac:dyDescent="0.35">
      <c r="A2615" s="2">
        <v>44502</v>
      </c>
      <c r="B2615" s="48">
        <v>63226.402344000002</v>
      </c>
      <c r="C2615" s="4">
        <f t="shared" si="119"/>
        <v>3.6423534472151298E-2</v>
      </c>
      <c r="D2615" s="4">
        <f t="shared" si="121"/>
        <v>0.28736048034263595</v>
      </c>
      <c r="E2615" s="4">
        <f t="shared" si="120"/>
        <v>0.53735761647325542</v>
      </c>
    </row>
    <row r="2616" spans="1:5" x14ac:dyDescent="0.35">
      <c r="A2616" s="2">
        <v>44503</v>
      </c>
      <c r="B2616" s="48">
        <v>62970.046875</v>
      </c>
      <c r="C2616" s="4">
        <f t="shared" si="119"/>
        <v>-4.0545635920454792E-3</v>
      </c>
      <c r="D2616" s="4">
        <f t="shared" si="121"/>
        <v>0.26436504316441933</v>
      </c>
      <c r="E2616" s="4">
        <f t="shared" si="120"/>
        <v>0.5600610322525077</v>
      </c>
    </row>
    <row r="2617" spans="1:5" x14ac:dyDescent="0.35">
      <c r="A2617" s="2">
        <v>44504</v>
      </c>
      <c r="B2617" s="48">
        <v>61452.230469000002</v>
      </c>
      <c r="C2617" s="4">
        <f t="shared" si="119"/>
        <v>-2.4103783962762027E-2</v>
      </c>
      <c r="D2617" s="4">
        <f t="shared" si="121"/>
        <v>0.19135537008974191</v>
      </c>
      <c r="E2617" s="4">
        <f t="shared" si="120"/>
        <v>0.49416435511602419</v>
      </c>
    </row>
    <row r="2618" spans="1:5" x14ac:dyDescent="0.35">
      <c r="A2618" s="2">
        <v>44505</v>
      </c>
      <c r="B2618" s="48">
        <v>61125.675780999998</v>
      </c>
      <c r="C2618" s="4">
        <f t="shared" si="119"/>
        <v>-5.3139598922244957E-3</v>
      </c>
      <c r="D2618" s="4">
        <f t="shared" si="121"/>
        <v>0.1113709119015176</v>
      </c>
      <c r="E2618" s="4">
        <f t="shared" si="120"/>
        <v>0.46062092993074466</v>
      </c>
    </row>
    <row r="2619" spans="1:5" x14ac:dyDescent="0.35">
      <c r="A2619" s="2">
        <v>44506</v>
      </c>
      <c r="B2619" s="48">
        <v>61527.480469000002</v>
      </c>
      <c r="C2619" s="4">
        <f t="shared" si="119"/>
        <v>6.5734191543269649E-3</v>
      </c>
      <c r="D2619" s="4">
        <f t="shared" si="121"/>
        <v>0.14604086512320358</v>
      </c>
      <c r="E2619" s="4">
        <f t="shared" si="120"/>
        <v>0.41955631322040232</v>
      </c>
    </row>
    <row r="2620" spans="1:5" x14ac:dyDescent="0.35">
      <c r="A2620" s="2">
        <v>44507</v>
      </c>
      <c r="B2620" s="48">
        <v>63326.988280999998</v>
      </c>
      <c r="C2620" s="4">
        <f t="shared" si="119"/>
        <v>2.9247220888667158E-2</v>
      </c>
      <c r="D2620" s="4">
        <f t="shared" si="121"/>
        <v>0.17227980946270682</v>
      </c>
      <c r="E2620" s="4">
        <f t="shared" si="120"/>
        <v>0.40818132582488009</v>
      </c>
    </row>
    <row r="2621" spans="1:5" x14ac:dyDescent="0.35">
      <c r="A2621" s="2">
        <v>44508</v>
      </c>
      <c r="B2621" s="48">
        <v>67566.828125</v>
      </c>
      <c r="C2621" s="4">
        <f t="shared" si="119"/>
        <v>6.6951547185326588E-2</v>
      </c>
      <c r="D2621" s="4">
        <f t="shared" si="121"/>
        <v>0.22069485679766776</v>
      </c>
      <c r="E2621" s="4">
        <f t="shared" si="120"/>
        <v>0.49213814684030022</v>
      </c>
    </row>
    <row r="2622" spans="1:5" x14ac:dyDescent="0.35">
      <c r="A2622" s="2">
        <v>44509</v>
      </c>
      <c r="B2622" s="48">
        <v>66971.828125</v>
      </c>
      <c r="C2622" s="4">
        <f t="shared" si="119"/>
        <v>-8.8060963717171425E-3</v>
      </c>
      <c r="D2622" s="4">
        <f t="shared" si="121"/>
        <v>0.21546618246178084</v>
      </c>
      <c r="E2622" s="4">
        <f t="shared" si="120"/>
        <v>0.42471571440600464</v>
      </c>
    </row>
    <row r="2623" spans="1:5" x14ac:dyDescent="0.35">
      <c r="A2623" s="2">
        <v>44510</v>
      </c>
      <c r="B2623" s="48">
        <v>64995.230469000002</v>
      </c>
      <c r="C2623" s="4">
        <f t="shared" si="119"/>
        <v>-2.9513867417666484E-2</v>
      </c>
      <c r="D2623" s="4">
        <f t="shared" si="121"/>
        <v>0.13641547438913293</v>
      </c>
      <c r="E2623" s="4">
        <f t="shared" si="120"/>
        <v>0.41203273930347817</v>
      </c>
    </row>
    <row r="2624" spans="1:5" x14ac:dyDescent="0.35">
      <c r="A2624" s="2">
        <v>44511</v>
      </c>
      <c r="B2624" s="48">
        <v>64949.960937999997</v>
      </c>
      <c r="C2624" s="4">
        <f t="shared" si="119"/>
        <v>-6.9650543083465966E-4</v>
      </c>
      <c r="D2624" s="4">
        <f t="shared" si="121"/>
        <v>0.16083396881361212</v>
      </c>
      <c r="E2624" s="4">
        <f t="shared" si="120"/>
        <v>0.41114745547842013</v>
      </c>
    </row>
    <row r="2625" spans="1:5" x14ac:dyDescent="0.35">
      <c r="A2625" s="2">
        <v>44512</v>
      </c>
      <c r="B2625" s="48">
        <v>64155.941405999998</v>
      </c>
      <c r="C2625" s="4">
        <f t="shared" si="119"/>
        <v>-1.2225096374699151E-2</v>
      </c>
      <c r="D2625" s="4">
        <f t="shared" si="121"/>
        <v>0.12434025410582517</v>
      </c>
      <c r="E2625" s="4">
        <f t="shared" si="120"/>
        <v>0.42448179546064524</v>
      </c>
    </row>
    <row r="2626" spans="1:5" x14ac:dyDescent="0.35">
      <c r="A2626" s="2">
        <v>44513</v>
      </c>
      <c r="B2626" s="48">
        <v>64469.527344000002</v>
      </c>
      <c r="C2626" s="4">
        <f t="shared" si="119"/>
        <v>4.88787057172968E-3</v>
      </c>
      <c r="D2626" s="4">
        <f t="shared" si="121"/>
        <v>0.13061440858586759</v>
      </c>
      <c r="E2626" s="4">
        <f t="shared" si="120"/>
        <v>0.35362893144706753</v>
      </c>
    </row>
    <row r="2627" spans="1:5" x14ac:dyDescent="0.35">
      <c r="A2627" s="2">
        <v>44514</v>
      </c>
      <c r="B2627" s="48">
        <v>65466.839844000002</v>
      </c>
      <c r="C2627" s="4">
        <f t="shared" si="119"/>
        <v>1.5469517787504161E-2</v>
      </c>
      <c r="D2627" s="4">
        <f t="shared" si="121"/>
        <v>7.154951896842654E-2</v>
      </c>
      <c r="E2627" s="4">
        <f t="shared" si="120"/>
        <v>0.38366900000274218</v>
      </c>
    </row>
    <row r="2628" spans="1:5" x14ac:dyDescent="0.35">
      <c r="A2628" s="2">
        <v>44515</v>
      </c>
      <c r="B2628" s="48">
        <v>63557.871094000002</v>
      </c>
      <c r="C2628" s="4">
        <f t="shared" si="119"/>
        <v>-2.9159323323820985E-2</v>
      </c>
      <c r="D2628" s="4">
        <f t="shared" si="121"/>
        <v>5.3783677307955857E-2</v>
      </c>
      <c r="E2628" s="4">
        <f t="shared" si="120"/>
        <v>0.35557007256379425</v>
      </c>
    </row>
    <row r="2629" spans="1:5" x14ac:dyDescent="0.35">
      <c r="A2629" s="2">
        <v>44516</v>
      </c>
      <c r="B2629" s="48">
        <v>60161.246094000002</v>
      </c>
      <c r="C2629" s="4">
        <f t="shared" si="119"/>
        <v>-5.3441453301299235E-2</v>
      </c>
      <c r="D2629" s="4">
        <f t="shared" si="121"/>
        <v>-1.0520213557396518E-2</v>
      </c>
      <c r="E2629" s="4">
        <f t="shared" si="120"/>
        <v>0.32428772493228331</v>
      </c>
    </row>
    <row r="2630" spans="1:5" x14ac:dyDescent="0.35">
      <c r="A2630" s="2">
        <v>44517</v>
      </c>
      <c r="B2630" s="48">
        <v>60368.011719000002</v>
      </c>
      <c r="C2630" s="4">
        <f t="shared" si="119"/>
        <v>3.4368574194247881E-3</v>
      </c>
      <c r="D2630" s="4">
        <f t="shared" si="121"/>
        <v>-1.4758956022816738E-2</v>
      </c>
      <c r="E2630" s="4">
        <f t="shared" si="120"/>
        <v>0.35618104736344103</v>
      </c>
    </row>
    <row r="2631" spans="1:5" x14ac:dyDescent="0.35">
      <c r="A2631" s="2">
        <v>44518</v>
      </c>
      <c r="B2631" s="48">
        <v>56942.136719000002</v>
      </c>
      <c r="C2631" s="4">
        <f t="shared" si="119"/>
        <v>-5.6749839897770826E-2</v>
      </c>
      <c r="D2631" s="4">
        <f t="shared" si="121"/>
        <v>-0.1075567636559327</v>
      </c>
      <c r="E2631" s="4">
        <f t="shared" si="120"/>
        <v>0.29706344207615665</v>
      </c>
    </row>
    <row r="2632" spans="1:5" x14ac:dyDescent="0.35">
      <c r="A2632" s="2">
        <v>44519</v>
      </c>
      <c r="B2632" s="48">
        <v>58119.578125</v>
      </c>
      <c r="C2632" s="4">
        <f t="shared" si="119"/>
        <v>2.0677857801692179E-2</v>
      </c>
      <c r="D2632" s="4">
        <f t="shared" si="121"/>
        <v>-0.11381308095631915</v>
      </c>
      <c r="E2632" s="4">
        <f t="shared" si="120"/>
        <v>0.2749658572626279</v>
      </c>
    </row>
    <row r="2633" spans="1:5" x14ac:dyDescent="0.35">
      <c r="A2633" s="2">
        <v>44520</v>
      </c>
      <c r="B2633" s="48">
        <v>59697.195312999997</v>
      </c>
      <c r="C2633" s="4">
        <f t="shared" si="119"/>
        <v>2.714433309558717E-2</v>
      </c>
      <c r="D2633" s="4">
        <f t="shared" si="121"/>
        <v>-2.9349434192293744E-2</v>
      </c>
      <c r="E2633" s="4">
        <f t="shared" si="120"/>
        <v>0.24599431789184889</v>
      </c>
    </row>
    <row r="2634" spans="1:5" x14ac:dyDescent="0.35">
      <c r="A2634" s="2">
        <v>44521</v>
      </c>
      <c r="B2634" s="48">
        <v>58730.476562999997</v>
      </c>
      <c r="C2634" s="4">
        <f t="shared" si="119"/>
        <v>-1.6193704661188413E-2</v>
      </c>
      <c r="D2634" s="4">
        <f t="shared" si="121"/>
        <v>-2.1143491589205921E-2</v>
      </c>
      <c r="E2634" s="4">
        <f t="shared" si="120"/>
        <v>0.23859045590912309</v>
      </c>
    </row>
    <row r="2635" spans="1:5" x14ac:dyDescent="0.35">
      <c r="A2635" s="2">
        <v>44522</v>
      </c>
      <c r="B2635" s="48">
        <v>56289.289062999997</v>
      </c>
      <c r="C2635" s="4">
        <f t="shared" si="119"/>
        <v>-4.1565940596128947E-2</v>
      </c>
      <c r="D2635" s="4">
        <f t="shared" si="121"/>
        <v>-7.426529611260102E-2</v>
      </c>
      <c r="E2635" s="4">
        <f t="shared" si="120"/>
        <v>0.18851503841415784</v>
      </c>
    </row>
    <row r="2636" spans="1:5" x14ac:dyDescent="0.35">
      <c r="A2636" s="2">
        <v>44523</v>
      </c>
      <c r="B2636" s="48">
        <v>57569.074219000002</v>
      </c>
      <c r="C2636" s="4">
        <f t="shared" si="119"/>
        <v>2.273585574277992E-2</v>
      </c>
      <c r="D2636" s="4">
        <f t="shared" si="121"/>
        <v>-4.3991502857801401E-2</v>
      </c>
      <c r="E2636" s="4">
        <f t="shared" si="120"/>
        <v>0.20669921992602958</v>
      </c>
    </row>
    <row r="2637" spans="1:5" x14ac:dyDescent="0.35">
      <c r="A2637" s="2">
        <v>44524</v>
      </c>
      <c r="B2637" s="48">
        <v>56280.425780999998</v>
      </c>
      <c r="C2637" s="4">
        <f t="shared" si="119"/>
        <v>-2.23843870251903E-2</v>
      </c>
      <c r="D2637" s="4">
        <f t="shared" si="121"/>
        <v>-0.10098871356304107</v>
      </c>
      <c r="E2637" s="4">
        <f t="shared" si="120"/>
        <v>0.22145255819350329</v>
      </c>
    </row>
    <row r="2638" spans="1:5" x14ac:dyDescent="0.35">
      <c r="A2638" s="2">
        <v>44525</v>
      </c>
      <c r="B2638" s="48">
        <v>57274.679687999997</v>
      </c>
      <c r="C2638" s="4">
        <f t="shared" ref="C2638:C2701" si="122">+B2638/B2637-1</f>
        <v>1.7666069387407779E-2</v>
      </c>
      <c r="D2638" s="4">
        <f t="shared" si="121"/>
        <v>-4.0872791512601037E-2</v>
      </c>
      <c r="E2638" s="4">
        <f t="shared" si="120"/>
        <v>0.21281860676690101</v>
      </c>
    </row>
    <row r="2639" spans="1:5" x14ac:dyDescent="0.35">
      <c r="A2639" s="2">
        <v>44526</v>
      </c>
      <c r="B2639" s="48">
        <v>53569.765625</v>
      </c>
      <c r="C2639" s="4">
        <f t="shared" si="122"/>
        <v>-6.4686770544720051E-2</v>
      </c>
      <c r="D2639" s="4">
        <f t="shared" si="121"/>
        <v>-7.4391768294490457E-2</v>
      </c>
      <c r="E2639" s="4">
        <f t="shared" si="120"/>
        <v>0.18936014057819561</v>
      </c>
    </row>
    <row r="2640" spans="1:5" x14ac:dyDescent="0.35">
      <c r="A2640" s="2">
        <v>44527</v>
      </c>
      <c r="B2640" s="48">
        <v>54815.078125</v>
      </c>
      <c r="C2640" s="4">
        <f t="shared" si="122"/>
        <v>2.324655494514305E-2</v>
      </c>
      <c r="D2640" s="4">
        <f t="shared" si="121"/>
        <v>-8.7733152386124558E-2</v>
      </c>
      <c r="E2640" s="4">
        <f t="shared" si="120"/>
        <v>0.16752043255243898</v>
      </c>
    </row>
    <row r="2641" spans="1:5" x14ac:dyDescent="0.35">
      <c r="A2641" s="2">
        <v>44528</v>
      </c>
      <c r="B2641" s="48">
        <v>57248.457030999998</v>
      </c>
      <c r="C2641" s="4">
        <f t="shared" si="122"/>
        <v>4.4392510039864108E-2</v>
      </c>
      <c r="D2641" s="4">
        <f t="shared" si="121"/>
        <v>-6.9829780009676212E-2</v>
      </c>
      <c r="E2641" s="4">
        <f t="shared" si="120"/>
        <v>0.21509822322606886</v>
      </c>
    </row>
    <row r="2642" spans="1:5" x14ac:dyDescent="0.35">
      <c r="A2642" s="2">
        <v>44529</v>
      </c>
      <c r="B2642" s="48">
        <v>57806.566405999998</v>
      </c>
      <c r="C2642" s="4">
        <f t="shared" si="122"/>
        <v>9.7488981178617262E-3</v>
      </c>
      <c r="D2642" s="4">
        <f t="shared" si="121"/>
        <v>-5.4631036089365703E-2</v>
      </c>
      <c r="E2642" s="4">
        <f t="shared" si="120"/>
        <v>0.22633110391986855</v>
      </c>
    </row>
    <row r="2643" spans="1:5" x14ac:dyDescent="0.35">
      <c r="A2643" s="2">
        <v>44530</v>
      </c>
      <c r="B2643" s="48">
        <v>57005.425780999998</v>
      </c>
      <c r="C2643" s="4">
        <f t="shared" si="122"/>
        <v>-1.3858989986937686E-2</v>
      </c>
      <c r="D2643" s="4">
        <f t="shared" si="121"/>
        <v>-5.9281983505479752E-2</v>
      </c>
      <c r="E2643" s="4">
        <f t="shared" si="120"/>
        <v>0.24881972321557644</v>
      </c>
    </row>
    <row r="2644" spans="1:5" x14ac:dyDescent="0.35">
      <c r="A2644" s="2">
        <v>44531</v>
      </c>
      <c r="B2644" s="48">
        <v>57229.828125</v>
      </c>
      <c r="C2644" s="4">
        <f t="shared" si="122"/>
        <v>3.9365085152087698E-3</v>
      </c>
      <c r="D2644" s="4">
        <f t="shared" si="121"/>
        <v>-5.0215727254330544E-2</v>
      </c>
      <c r="E2644" s="4">
        <f t="shared" si="120"/>
        <v>0.25038234665816894</v>
      </c>
    </row>
    <row r="2645" spans="1:5" x14ac:dyDescent="0.35">
      <c r="A2645" s="2">
        <v>44532</v>
      </c>
      <c r="B2645" s="48">
        <v>56477.816405999998</v>
      </c>
      <c r="C2645" s="4">
        <f t="shared" si="122"/>
        <v>-1.3140205791942527E-2</v>
      </c>
      <c r="D2645" s="4">
        <f t="shared" si="121"/>
        <v>-9.977946751842437E-2</v>
      </c>
      <c r="E2645" s="4">
        <f t="shared" si="120"/>
        <v>0.20161657687045076</v>
      </c>
    </row>
    <row r="2646" spans="1:5" x14ac:dyDescent="0.35">
      <c r="A2646" s="2">
        <v>44533</v>
      </c>
      <c r="B2646" s="48">
        <v>53598.246094000002</v>
      </c>
      <c r="C2646" s="4">
        <f t="shared" si="122"/>
        <v>-5.098586480928613E-2</v>
      </c>
      <c r="D2646" s="4">
        <f t="shared" si="121"/>
        <v>-0.14671076873566502</v>
      </c>
      <c r="E2646" s="4">
        <f t="shared" si="120"/>
        <v>0.14078988165372242</v>
      </c>
    </row>
    <row r="2647" spans="1:5" x14ac:dyDescent="0.35">
      <c r="A2647" s="2">
        <v>44534</v>
      </c>
      <c r="B2647" s="48">
        <v>49200.703125</v>
      </c>
      <c r="C2647" s="4">
        <f t="shared" si="122"/>
        <v>-8.2046396840815272E-2</v>
      </c>
      <c r="D2647" s="4">
        <f t="shared" si="121"/>
        <v>-0.20465338161371827</v>
      </c>
      <c r="E2647" s="4">
        <f t="shared" si="120"/>
        <v>4.4600274738822332E-2</v>
      </c>
    </row>
    <row r="2648" spans="1:5" x14ac:dyDescent="0.35">
      <c r="A2648" s="2">
        <v>44535</v>
      </c>
      <c r="B2648" s="48">
        <v>49368.847655999998</v>
      </c>
      <c r="C2648" s="4">
        <f t="shared" si="122"/>
        <v>3.4175229279307384E-3</v>
      </c>
      <c r="D2648" s="4">
        <f t="shared" si="121"/>
        <v>-0.19592189879356303</v>
      </c>
      <c r="E2648" s="4">
        <f t="shared" si="120"/>
        <v>4.9631978469995452E-2</v>
      </c>
    </row>
    <row r="2649" spans="1:5" x14ac:dyDescent="0.35">
      <c r="A2649" s="2">
        <v>44536</v>
      </c>
      <c r="B2649" s="48">
        <v>50582.625</v>
      </c>
      <c r="C2649" s="4">
        <f t="shared" si="122"/>
        <v>2.4585895795209867E-2</v>
      </c>
      <c r="D2649" s="4">
        <f t="shared" si="121"/>
        <v>-0.17790942215268013</v>
      </c>
      <c r="E2649" s="4">
        <f t="shared" si="120"/>
        <v>3.8002062133269288E-2</v>
      </c>
    </row>
    <row r="2650" spans="1:5" x14ac:dyDescent="0.35">
      <c r="A2650" s="2">
        <v>44537</v>
      </c>
      <c r="B2650" s="48">
        <v>50700.085937999997</v>
      </c>
      <c r="C2650" s="4">
        <f t="shared" si="122"/>
        <v>2.3221597930118687E-3</v>
      </c>
      <c r="D2650" s="4">
        <f t="shared" si="121"/>
        <v>-0.20483448324833542</v>
      </c>
      <c r="E2650" s="4">
        <f t="shared" si="120"/>
        <v>2.3318096197618265E-2</v>
      </c>
    </row>
    <row r="2651" spans="1:5" x14ac:dyDescent="0.35">
      <c r="A2651" s="2">
        <v>44538</v>
      </c>
      <c r="B2651" s="48">
        <v>50504.796875</v>
      </c>
      <c r="C2651" s="4">
        <f t="shared" si="122"/>
        <v>-3.8518487569983995E-3</v>
      </c>
      <c r="D2651" s="4">
        <f t="shared" si="121"/>
        <v>-0.27563787919066041</v>
      </c>
      <c r="E2651" s="4">
        <f t="shared" si="120"/>
        <v>0.13008785461070693</v>
      </c>
    </row>
    <row r="2652" spans="1:5" x14ac:dyDescent="0.35">
      <c r="A2652" s="2">
        <v>44539</v>
      </c>
      <c r="B2652" s="48">
        <v>47672.121094000002</v>
      </c>
      <c r="C2652" s="4">
        <f t="shared" si="122"/>
        <v>-5.6087262127019422E-2</v>
      </c>
      <c r="D2652" s="4">
        <f t="shared" si="121"/>
        <v>-0.32291904494596269</v>
      </c>
      <c r="E2652" s="4">
        <f t="shared" si="120"/>
        <v>8.9375959363757529E-2</v>
      </c>
    </row>
    <row r="2653" spans="1:5" x14ac:dyDescent="0.35">
      <c r="A2653" s="2">
        <v>44540</v>
      </c>
      <c r="B2653" s="48">
        <v>47243.304687999997</v>
      </c>
      <c r="C2653" s="4">
        <f t="shared" si="122"/>
        <v>-8.9951190792301183E-3</v>
      </c>
      <c r="D2653" s="4">
        <f t="shared" si="121"/>
        <v>-0.30240029660752632</v>
      </c>
      <c r="E2653" s="4">
        <f t="shared" si="120"/>
        <v>7.3871354544748913E-2</v>
      </c>
    </row>
    <row r="2654" spans="1:5" x14ac:dyDescent="0.35">
      <c r="A2654" s="2">
        <v>44541</v>
      </c>
      <c r="B2654" s="48">
        <v>49362.507812999997</v>
      </c>
      <c r="C2654" s="4">
        <f t="shared" si="122"/>
        <v>4.4857216043531434E-2</v>
      </c>
      <c r="D2654" s="4">
        <f t="shared" si="121"/>
        <v>-0.25684657513316023</v>
      </c>
      <c r="E2654" s="4">
        <f t="shared" si="120"/>
        <v>0.15122405484099277</v>
      </c>
    </row>
    <row r="2655" spans="1:5" x14ac:dyDescent="0.35">
      <c r="A2655" s="2">
        <v>44542</v>
      </c>
      <c r="B2655" s="48">
        <v>50098.335937999997</v>
      </c>
      <c r="C2655" s="4">
        <f t="shared" si="122"/>
        <v>1.4906619570211888E-2</v>
      </c>
      <c r="D2655" s="4">
        <f t="shared" si="121"/>
        <v>-0.22971485918824919</v>
      </c>
      <c r="E2655" s="4">
        <f t="shared" si="120"/>
        <v>0.15905582567596033</v>
      </c>
    </row>
    <row r="2656" spans="1:5" x14ac:dyDescent="0.35">
      <c r="A2656" s="2">
        <v>44543</v>
      </c>
      <c r="B2656" s="48">
        <v>46737.480469000002</v>
      </c>
      <c r="C2656" s="4">
        <f t="shared" si="122"/>
        <v>-6.7085171714271641E-2</v>
      </c>
      <c r="D2656" s="4">
        <f t="shared" si="121"/>
        <v>-0.30168790147425051</v>
      </c>
      <c r="E2656" s="4">
        <f t="shared" si="120"/>
        <v>7.2904620328990699E-2</v>
      </c>
    </row>
    <row r="2657" spans="1:5" x14ac:dyDescent="0.35">
      <c r="A2657" s="2">
        <v>44544</v>
      </c>
      <c r="B2657" s="48">
        <v>46612.632812999997</v>
      </c>
      <c r="C2657" s="4">
        <f t="shared" si="122"/>
        <v>-2.6712534511315056E-3</v>
      </c>
      <c r="D2657" s="4">
        <f t="shared" si="121"/>
        <v>-0.31982867271288618</v>
      </c>
      <c r="E2657" s="4">
        <f t="shared" si="120"/>
        <v>9.4117805025689338E-2</v>
      </c>
    </row>
    <row r="2658" spans="1:5" x14ac:dyDescent="0.35">
      <c r="A2658" s="2">
        <v>44545</v>
      </c>
      <c r="B2658" s="48">
        <v>48896.722655999998</v>
      </c>
      <c r="C2658" s="4">
        <f t="shared" si="122"/>
        <v>4.9001519655911485E-2</v>
      </c>
      <c r="D2658" s="4">
        <f t="shared" si="121"/>
        <v>-0.24166782973315371</v>
      </c>
      <c r="E2658" s="4">
        <f t="shared" si="120"/>
        <v>9.5760063643791971E-2</v>
      </c>
    </row>
    <row r="2659" spans="1:5" x14ac:dyDescent="0.35">
      <c r="A2659" s="2">
        <v>44546</v>
      </c>
      <c r="B2659" s="48">
        <v>47665.425780999998</v>
      </c>
      <c r="C2659" s="4">
        <f t="shared" si="122"/>
        <v>-2.5181582897947252E-2</v>
      </c>
      <c r="D2659" s="4">
        <f t="shared" si="121"/>
        <v>-0.21340795932980172</v>
      </c>
      <c r="E2659" s="4">
        <f t="shared" si="120"/>
        <v>4.7563018670210733E-2</v>
      </c>
    </row>
    <row r="2660" spans="1:5" x14ac:dyDescent="0.35">
      <c r="A2660" s="2">
        <v>44547</v>
      </c>
      <c r="B2660" s="48">
        <v>46202.144530999998</v>
      </c>
      <c r="C2660" s="4">
        <f t="shared" si="122"/>
        <v>-3.0699007215902796E-2</v>
      </c>
      <c r="D2660" s="4">
        <f t="shared" si="121"/>
        <v>-0.24754382396512931</v>
      </c>
      <c r="E2660" s="4">
        <f t="shared" si="120"/>
        <v>2.5021298175296081E-2</v>
      </c>
    </row>
    <row r="2661" spans="1:5" x14ac:dyDescent="0.35">
      <c r="A2661" s="2">
        <v>44548</v>
      </c>
      <c r="B2661" s="48">
        <v>46848.777344000002</v>
      </c>
      <c r="C2661" s="4">
        <f t="shared" si="122"/>
        <v>1.399573157402112E-2</v>
      </c>
      <c r="D2661" s="4">
        <f t="shared" si="121"/>
        <v>-0.17679825249333736</v>
      </c>
      <c r="E2661" s="4">
        <f t="shared" si="120"/>
        <v>4.9812416485350841E-2</v>
      </c>
    </row>
    <row r="2662" spans="1:5" x14ac:dyDescent="0.35">
      <c r="A2662" s="2">
        <v>44549</v>
      </c>
      <c r="B2662" s="48">
        <v>46707.015625</v>
      </c>
      <c r="C2662" s="4">
        <f t="shared" si="122"/>
        <v>-3.02594276813406E-3</v>
      </c>
      <c r="D2662" s="4">
        <f t="shared" si="121"/>
        <v>-0.2005020530631636</v>
      </c>
      <c r="E2662" s="4">
        <f t="shared" si="120"/>
        <v>2.5400884627079678E-2</v>
      </c>
    </row>
    <row r="2663" spans="1:5" x14ac:dyDescent="0.35">
      <c r="A2663" s="2">
        <v>44550</v>
      </c>
      <c r="B2663" s="48">
        <v>46880.277344000002</v>
      </c>
      <c r="C2663" s="4">
        <f t="shared" si="122"/>
        <v>3.7095437737038051E-3</v>
      </c>
      <c r="D2663" s="4">
        <f t="shared" si="121"/>
        <v>-0.22393684238504696</v>
      </c>
      <c r="E2663" s="4">
        <f t="shared" si="120"/>
        <v>5.0199472473673401E-2</v>
      </c>
    </row>
    <row r="2664" spans="1:5" x14ac:dyDescent="0.35">
      <c r="A2664" s="2">
        <v>44551</v>
      </c>
      <c r="B2664" s="48">
        <v>48936.613280999998</v>
      </c>
      <c r="C2664" s="4">
        <f t="shared" si="122"/>
        <v>4.3863561683113117E-2</v>
      </c>
      <c r="D2664" s="4">
        <f t="shared" si="121"/>
        <v>-0.16387957604074543</v>
      </c>
      <c r="E2664" s="4">
        <f t="shared" si="120"/>
        <v>0.18751198733159602</v>
      </c>
    </row>
    <row r="2665" spans="1:5" x14ac:dyDescent="0.35">
      <c r="A2665" s="2">
        <v>44552</v>
      </c>
      <c r="B2665" s="48">
        <v>48628.511719000002</v>
      </c>
      <c r="C2665" s="4">
        <f t="shared" si="122"/>
        <v>-6.295931437487079E-3</v>
      </c>
      <c r="D2665" s="4">
        <f t="shared" si="121"/>
        <v>-0.12860956688210357</v>
      </c>
      <c r="E2665" s="4">
        <f t="shared" ref="E2665:E2728" si="123">SUM(C2574:C2665)</f>
        <v>0.2314012626406009</v>
      </c>
    </row>
    <row r="2666" spans="1:5" x14ac:dyDescent="0.35">
      <c r="A2666" s="2">
        <v>44553</v>
      </c>
      <c r="B2666" s="48">
        <v>50784.539062999997</v>
      </c>
      <c r="C2666" s="4">
        <f t="shared" si="122"/>
        <v>4.4336691948513751E-2</v>
      </c>
      <c r="D2666" s="4">
        <f t="shared" si="121"/>
        <v>-0.10700873067636973</v>
      </c>
      <c r="E2666" s="4">
        <f t="shared" si="123"/>
        <v>0.20494484050662953</v>
      </c>
    </row>
    <row r="2667" spans="1:5" x14ac:dyDescent="0.35">
      <c r="A2667" s="2">
        <v>44554</v>
      </c>
      <c r="B2667" s="48">
        <v>50822.195312999997</v>
      </c>
      <c r="C2667" s="4">
        <f t="shared" si="122"/>
        <v>7.4149043576610119E-4</v>
      </c>
      <c r="D2667" s="4">
        <f t="shared" ref="D2667:D2730" si="124">SUM(C2638:C2667)</f>
        <v>-8.3882853215413333E-2</v>
      </c>
      <c r="E2667" s="4">
        <f t="shared" si="123"/>
        <v>0.17537985338750695</v>
      </c>
    </row>
    <row r="2668" spans="1:5" x14ac:dyDescent="0.35">
      <c r="A2668" s="2">
        <v>44555</v>
      </c>
      <c r="B2668" s="48">
        <v>50429.859375</v>
      </c>
      <c r="C2668" s="4">
        <f t="shared" si="122"/>
        <v>-7.7197754954052566E-3</v>
      </c>
      <c r="D2668" s="4">
        <f t="shared" si="124"/>
        <v>-0.10926869809822637</v>
      </c>
      <c r="E2668" s="4">
        <f t="shared" si="123"/>
        <v>0.21344119349961643</v>
      </c>
    </row>
    <row r="2669" spans="1:5" x14ac:dyDescent="0.35">
      <c r="A2669" s="2">
        <v>44556</v>
      </c>
      <c r="B2669" s="48">
        <v>50809.515625</v>
      </c>
      <c r="C2669" s="4">
        <f t="shared" si="122"/>
        <v>7.5284019171428795E-3</v>
      </c>
      <c r="D2669" s="4">
        <f t="shared" si="124"/>
        <v>-3.7053525636363438E-2</v>
      </c>
      <c r="E2669" s="4">
        <f t="shared" si="123"/>
        <v>0.22384440794484362</v>
      </c>
    </row>
    <row r="2670" spans="1:5" x14ac:dyDescent="0.35">
      <c r="A2670" s="2">
        <v>44557</v>
      </c>
      <c r="B2670" s="48">
        <v>50640.417969000002</v>
      </c>
      <c r="C2670" s="4">
        <f t="shared" si="122"/>
        <v>-3.3280706166936014E-3</v>
      </c>
      <c r="D2670" s="4">
        <f t="shared" si="124"/>
        <v>-6.3628151198200089E-2</v>
      </c>
      <c r="E2670" s="4">
        <f t="shared" si="123"/>
        <v>0.20899984526234716</v>
      </c>
    </row>
    <row r="2671" spans="1:5" x14ac:dyDescent="0.35">
      <c r="A2671" s="2">
        <v>44558</v>
      </c>
      <c r="B2671" s="48">
        <v>47588.855469000002</v>
      </c>
      <c r="C2671" s="4">
        <f t="shared" si="122"/>
        <v>-6.0259425620618701E-2</v>
      </c>
      <c r="D2671" s="4">
        <f t="shared" si="124"/>
        <v>-0.1682800868586829</v>
      </c>
      <c r="E2671" s="4">
        <f t="shared" si="123"/>
        <v>0.17125468684668066</v>
      </c>
    </row>
    <row r="2672" spans="1:5" x14ac:dyDescent="0.35">
      <c r="A2672" s="2">
        <v>44559</v>
      </c>
      <c r="B2672" s="48">
        <v>46444.710937999997</v>
      </c>
      <c r="C2672" s="4">
        <f t="shared" si="122"/>
        <v>-2.4042278800869954E-2</v>
      </c>
      <c r="D2672" s="4">
        <f t="shared" si="124"/>
        <v>-0.20207126377741458</v>
      </c>
      <c r="E2672" s="4">
        <f t="shared" si="123"/>
        <v>0.17565248678155421</v>
      </c>
    </row>
    <row r="2673" spans="1:5" x14ac:dyDescent="0.35">
      <c r="A2673" s="2">
        <v>44560</v>
      </c>
      <c r="B2673" s="48">
        <v>47178.125</v>
      </c>
      <c r="C2673" s="4">
        <f t="shared" si="122"/>
        <v>1.5791121253377005E-2</v>
      </c>
      <c r="D2673" s="4">
        <f t="shared" si="124"/>
        <v>-0.17242115253709989</v>
      </c>
      <c r="E2673" s="4">
        <f t="shared" si="123"/>
        <v>0.17853203954493357</v>
      </c>
    </row>
    <row r="2674" spans="1:5" x14ac:dyDescent="0.35">
      <c r="A2674" s="2">
        <v>44561</v>
      </c>
      <c r="B2674" s="48">
        <v>46306.445312999997</v>
      </c>
      <c r="C2674" s="4">
        <f t="shared" si="122"/>
        <v>-1.8476352907200178E-2</v>
      </c>
      <c r="D2674" s="4">
        <f t="shared" si="124"/>
        <v>-0.19483401395950883</v>
      </c>
      <c r="E2674" s="4">
        <f t="shared" si="123"/>
        <v>0.10648741145576279</v>
      </c>
    </row>
    <row r="2675" spans="1:5" x14ac:dyDescent="0.35">
      <c r="A2675" s="2">
        <v>44562</v>
      </c>
      <c r="B2675" s="48">
        <v>47686.8125</v>
      </c>
      <c r="C2675" s="4">
        <f t="shared" si="122"/>
        <v>2.9809396460247939E-2</v>
      </c>
      <c r="D2675" s="4">
        <f t="shared" si="124"/>
        <v>-0.15188441170731837</v>
      </c>
      <c r="E2675" s="4">
        <f t="shared" si="123"/>
        <v>3.7508077488557445E-2</v>
      </c>
    </row>
    <row r="2676" spans="1:5" x14ac:dyDescent="0.35">
      <c r="A2676" s="2">
        <v>44563</v>
      </c>
      <c r="B2676" s="48">
        <v>47345.21875</v>
      </c>
      <c r="C2676" s="4">
        <f t="shared" si="122"/>
        <v>-7.1632749620244018E-3</v>
      </c>
      <c r="D2676" s="4">
        <f t="shared" si="124"/>
        <v>-0.10806182186005664</v>
      </c>
      <c r="E2676" s="4">
        <f t="shared" si="123"/>
        <v>3.8771213540044425E-2</v>
      </c>
    </row>
    <row r="2677" spans="1:5" x14ac:dyDescent="0.35">
      <c r="A2677" s="2">
        <v>44564</v>
      </c>
      <c r="B2677" s="48">
        <v>46458.117187999997</v>
      </c>
      <c r="C2677" s="4">
        <f t="shared" si="122"/>
        <v>-1.8736877459247236E-2</v>
      </c>
      <c r="D2677" s="4">
        <f t="shared" si="124"/>
        <v>-4.4752302478488604E-2</v>
      </c>
      <c r="E2677" s="4">
        <f t="shared" si="123"/>
        <v>9.7964486956215735E-3</v>
      </c>
    </row>
    <row r="2678" spans="1:5" x14ac:dyDescent="0.35">
      <c r="A2678" s="2">
        <v>44565</v>
      </c>
      <c r="B2678" s="48">
        <v>45897.574219000002</v>
      </c>
      <c r="C2678" s="4">
        <f t="shared" si="122"/>
        <v>-1.206555501876394E-2</v>
      </c>
      <c r="D2678" s="4">
        <f t="shared" si="124"/>
        <v>-6.0235380425183283E-2</v>
      </c>
      <c r="E2678" s="4">
        <f t="shared" si="123"/>
        <v>-2.1209979909313503E-2</v>
      </c>
    </row>
    <row r="2679" spans="1:5" x14ac:dyDescent="0.35">
      <c r="A2679" s="2">
        <v>44566</v>
      </c>
      <c r="B2679" s="48">
        <v>43569.003905999998</v>
      </c>
      <c r="C2679" s="4">
        <f t="shared" si="122"/>
        <v>-5.0734060625715061E-2</v>
      </c>
      <c r="D2679" s="4">
        <f t="shared" si="124"/>
        <v>-0.13555533684610821</v>
      </c>
      <c r="E2679" s="4">
        <f t="shared" si="123"/>
        <v>-0.12084992964694397</v>
      </c>
    </row>
    <row r="2680" spans="1:5" x14ac:dyDescent="0.35">
      <c r="A2680" s="2">
        <v>44567</v>
      </c>
      <c r="B2680" s="48">
        <v>43160.929687999997</v>
      </c>
      <c r="C2680" s="4">
        <f t="shared" si="122"/>
        <v>-9.366158998732721E-3</v>
      </c>
      <c r="D2680" s="4">
        <f t="shared" si="124"/>
        <v>-0.1472436556378528</v>
      </c>
      <c r="E2680" s="4">
        <f t="shared" si="123"/>
        <v>-0.2048865869416765</v>
      </c>
    </row>
    <row r="2681" spans="1:5" x14ac:dyDescent="0.35">
      <c r="A2681" s="2">
        <v>44568</v>
      </c>
      <c r="B2681" s="48">
        <v>41557.902344000002</v>
      </c>
      <c r="C2681" s="4">
        <f t="shared" si="122"/>
        <v>-3.7140704697231852E-2</v>
      </c>
      <c r="D2681" s="4">
        <f t="shared" si="124"/>
        <v>-0.18053251157808625</v>
      </c>
      <c r="E2681" s="4">
        <f t="shared" si="123"/>
        <v>-0.21393075757154933</v>
      </c>
    </row>
    <row r="2682" spans="1:5" x14ac:dyDescent="0.35">
      <c r="A2682" s="2">
        <v>44569</v>
      </c>
      <c r="B2682" s="48">
        <v>41733.941405999998</v>
      </c>
      <c r="C2682" s="4">
        <f t="shared" si="122"/>
        <v>4.235994890762651E-3</v>
      </c>
      <c r="D2682" s="4">
        <f t="shared" si="124"/>
        <v>-0.12020925456030418</v>
      </c>
      <c r="E2682" s="4">
        <f t="shared" si="123"/>
        <v>-0.2127030392299506</v>
      </c>
    </row>
    <row r="2683" spans="1:5" x14ac:dyDescent="0.35">
      <c r="A2683" s="2">
        <v>44570</v>
      </c>
      <c r="B2683" s="48">
        <v>41911.601562999997</v>
      </c>
      <c r="C2683" s="4">
        <f t="shared" si="122"/>
        <v>4.2569704900783378E-3</v>
      </c>
      <c r="D2683" s="4">
        <f t="shared" si="124"/>
        <v>-0.10695716499099572</v>
      </c>
      <c r="E2683" s="4">
        <f t="shared" si="123"/>
        <v>-0.22698256859023791</v>
      </c>
    </row>
    <row r="2684" spans="1:5" x14ac:dyDescent="0.35">
      <c r="A2684" s="2">
        <v>44571</v>
      </c>
      <c r="B2684" s="48">
        <v>41821.261719000002</v>
      </c>
      <c r="C2684" s="4">
        <f t="shared" si="122"/>
        <v>-2.1554853699445875E-3</v>
      </c>
      <c r="D2684" s="4">
        <f t="shared" si="124"/>
        <v>-0.15396986640447174</v>
      </c>
      <c r="E2684" s="4">
        <f t="shared" si="123"/>
        <v>-0.22556063192435227</v>
      </c>
    </row>
    <row r="2685" spans="1:5" x14ac:dyDescent="0.35">
      <c r="A2685" s="2">
        <v>44572</v>
      </c>
      <c r="B2685" s="48">
        <v>42735.855469000002</v>
      </c>
      <c r="C2685" s="4">
        <f t="shared" si="122"/>
        <v>2.1869109453110713E-2</v>
      </c>
      <c r="D2685" s="4">
        <f t="shared" si="124"/>
        <v>-0.14700737652157292</v>
      </c>
      <c r="E2685" s="4">
        <f t="shared" si="123"/>
        <v>-0.25322836312622299</v>
      </c>
    </row>
    <row r="2686" spans="1:5" x14ac:dyDescent="0.35">
      <c r="A2686" s="2">
        <v>44573</v>
      </c>
      <c r="B2686" s="48">
        <v>43949.101562999997</v>
      </c>
      <c r="C2686" s="4">
        <f t="shared" si="122"/>
        <v>2.8389418690356383E-2</v>
      </c>
      <c r="D2686" s="4">
        <f t="shared" si="124"/>
        <v>-5.1532786116944895E-2</v>
      </c>
      <c r="E2686" s="4">
        <f t="shared" si="123"/>
        <v>-0.19972394458055276</v>
      </c>
    </row>
    <row r="2687" spans="1:5" x14ac:dyDescent="0.35">
      <c r="A2687" s="2">
        <v>44574</v>
      </c>
      <c r="B2687" s="48">
        <v>42591.570312999997</v>
      </c>
      <c r="C2687" s="4">
        <f t="shared" si="122"/>
        <v>-3.0888714483821911E-2</v>
      </c>
      <c r="D2687" s="4">
        <f t="shared" si="124"/>
        <v>-7.97502471496353E-2</v>
      </c>
      <c r="E2687" s="4">
        <f t="shared" si="123"/>
        <v>-0.25488127739746247</v>
      </c>
    </row>
    <row r="2688" spans="1:5" x14ac:dyDescent="0.35">
      <c r="A2688" s="2">
        <v>44575</v>
      </c>
      <c r="B2688" s="48">
        <v>43099.699219000002</v>
      </c>
      <c r="C2688" s="4">
        <f t="shared" si="122"/>
        <v>1.1930269352969036E-2</v>
      </c>
      <c r="D2688" s="4">
        <f t="shared" si="124"/>
        <v>-0.11682149745257775</v>
      </c>
      <c r="E2688" s="4">
        <f t="shared" si="123"/>
        <v>-0.24156472413618069</v>
      </c>
    </row>
    <row r="2689" spans="1:5" x14ac:dyDescent="0.35">
      <c r="A2689" s="2">
        <v>44576</v>
      </c>
      <c r="B2689" s="48">
        <v>43177.398437999997</v>
      </c>
      <c r="C2689" s="4">
        <f t="shared" si="122"/>
        <v>1.8027786830989712E-3</v>
      </c>
      <c r="D2689" s="4">
        <f t="shared" si="124"/>
        <v>-8.9837135871531526E-2</v>
      </c>
      <c r="E2689" s="4">
        <f t="shared" si="123"/>
        <v>-0.31429635285802693</v>
      </c>
    </row>
    <row r="2690" spans="1:5" x14ac:dyDescent="0.35">
      <c r="A2690" s="2">
        <v>44577</v>
      </c>
      <c r="B2690" s="48">
        <v>43113.878905999998</v>
      </c>
      <c r="C2690" s="4">
        <f t="shared" si="122"/>
        <v>-1.4711292087504768E-3</v>
      </c>
      <c r="D2690" s="4">
        <f t="shared" si="124"/>
        <v>-6.0609257864379207E-2</v>
      </c>
      <c r="E2690" s="4">
        <f t="shared" si="123"/>
        <v>-0.3043740004034271</v>
      </c>
    </row>
    <row r="2691" spans="1:5" x14ac:dyDescent="0.35">
      <c r="A2691" s="2">
        <v>44578</v>
      </c>
      <c r="B2691" s="48">
        <v>42250.550780999998</v>
      </c>
      <c r="C2691" s="4">
        <f t="shared" si="122"/>
        <v>-2.0024366791081105E-2</v>
      </c>
      <c r="D2691" s="4">
        <f t="shared" si="124"/>
        <v>-9.4629356229481432E-2</v>
      </c>
      <c r="E2691" s="4">
        <f t="shared" si="123"/>
        <v>-0.33526080475856135</v>
      </c>
    </row>
    <row r="2692" spans="1:5" x14ac:dyDescent="0.35">
      <c r="A2692" s="2">
        <v>44579</v>
      </c>
      <c r="B2692" s="48">
        <v>42375.632812999997</v>
      </c>
      <c r="C2692" s="4">
        <f t="shared" si="122"/>
        <v>2.9604828739000499E-3</v>
      </c>
      <c r="D2692" s="4">
        <f t="shared" si="124"/>
        <v>-8.8642930587447322E-2</v>
      </c>
      <c r="E2692" s="4">
        <f t="shared" si="123"/>
        <v>-0.33997592176950631</v>
      </c>
    </row>
    <row r="2693" spans="1:5" x14ac:dyDescent="0.35">
      <c r="A2693" s="2">
        <v>44580</v>
      </c>
      <c r="B2693" s="48">
        <v>41744.328125</v>
      </c>
      <c r="C2693" s="4">
        <f t="shared" si="122"/>
        <v>-1.489782325578215E-2</v>
      </c>
      <c r="D2693" s="4">
        <f t="shared" si="124"/>
        <v>-0.10725029761693328</v>
      </c>
      <c r="E2693" s="4">
        <f t="shared" si="123"/>
        <v>-0.39092171276063359</v>
      </c>
    </row>
    <row r="2694" spans="1:5" x14ac:dyDescent="0.35">
      <c r="A2694" s="2">
        <v>44581</v>
      </c>
      <c r="B2694" s="48">
        <v>40680.417969000002</v>
      </c>
      <c r="C2694" s="4">
        <f t="shared" si="122"/>
        <v>-2.5486340391303153E-2</v>
      </c>
      <c r="D2694" s="4">
        <f t="shared" si="124"/>
        <v>-0.17660019969134955</v>
      </c>
      <c r="E2694" s="4">
        <f t="shared" si="123"/>
        <v>-0.44334222825401537</v>
      </c>
    </row>
    <row r="2695" spans="1:5" x14ac:dyDescent="0.35">
      <c r="A2695" s="2">
        <v>44582</v>
      </c>
      <c r="B2695" s="48">
        <v>36457.316405999998</v>
      </c>
      <c r="C2695" s="4">
        <f t="shared" si="122"/>
        <v>-0.10381165616877797</v>
      </c>
      <c r="D2695" s="4">
        <f t="shared" si="124"/>
        <v>-0.27411592442264043</v>
      </c>
      <c r="E2695" s="4">
        <f t="shared" si="123"/>
        <v>-0.4898345707543551</v>
      </c>
    </row>
    <row r="2696" spans="1:5" x14ac:dyDescent="0.35">
      <c r="A2696" s="2">
        <v>44583</v>
      </c>
      <c r="B2696" s="48">
        <v>35030.25</v>
      </c>
      <c r="C2696" s="4">
        <f t="shared" si="122"/>
        <v>-3.9143484674180162E-2</v>
      </c>
      <c r="D2696" s="4">
        <f t="shared" si="124"/>
        <v>-0.35759610104533435</v>
      </c>
      <c r="E2696" s="4">
        <f t="shared" si="123"/>
        <v>-0.50457840816425903</v>
      </c>
    </row>
    <row r="2697" spans="1:5" x14ac:dyDescent="0.35">
      <c r="A2697" s="2">
        <v>44584</v>
      </c>
      <c r="B2697" s="48">
        <v>36276.804687999997</v>
      </c>
      <c r="C2697" s="4">
        <f t="shared" si="122"/>
        <v>3.5585092541446262E-2</v>
      </c>
      <c r="D2697" s="4">
        <f t="shared" si="124"/>
        <v>-0.32275249893965419</v>
      </c>
      <c r="E2697" s="4">
        <f t="shared" si="123"/>
        <v>-0.48054917955007892</v>
      </c>
    </row>
    <row r="2698" spans="1:5" x14ac:dyDescent="0.35">
      <c r="A2698" s="2">
        <v>44585</v>
      </c>
      <c r="B2698" s="48">
        <v>36654.328125</v>
      </c>
      <c r="C2698" s="4">
        <f t="shared" si="122"/>
        <v>1.0406744481684882E-2</v>
      </c>
      <c r="D2698" s="4">
        <f t="shared" si="124"/>
        <v>-0.30462597896256405</v>
      </c>
      <c r="E2698" s="4">
        <f t="shared" si="123"/>
        <v>-0.46260449755637434</v>
      </c>
    </row>
    <row r="2699" spans="1:5" x14ac:dyDescent="0.35">
      <c r="A2699" s="2">
        <v>44586</v>
      </c>
      <c r="B2699" s="48">
        <v>36954.003905999998</v>
      </c>
      <c r="C2699" s="4">
        <f t="shared" si="122"/>
        <v>8.1757270240510049E-3</v>
      </c>
      <c r="D2699" s="4">
        <f t="shared" si="124"/>
        <v>-0.30397865385565592</v>
      </c>
      <c r="E2699" s="4">
        <f t="shared" si="123"/>
        <v>-0.4890415942123727</v>
      </c>
    </row>
    <row r="2700" spans="1:5" x14ac:dyDescent="0.35">
      <c r="A2700" s="2">
        <v>44587</v>
      </c>
      <c r="B2700" s="48">
        <v>36852.121094000002</v>
      </c>
      <c r="C2700" s="4">
        <f t="shared" si="122"/>
        <v>-2.7570168650508098E-3</v>
      </c>
      <c r="D2700" s="4">
        <f t="shared" si="124"/>
        <v>-0.30340760010401313</v>
      </c>
      <c r="E2700" s="4">
        <f t="shared" si="123"/>
        <v>-0.44934875841439126</v>
      </c>
    </row>
    <row r="2701" spans="1:5" x14ac:dyDescent="0.35">
      <c r="A2701" s="2">
        <v>44588</v>
      </c>
      <c r="B2701" s="48">
        <v>37138.234375</v>
      </c>
      <c r="C2701" s="4">
        <f t="shared" si="122"/>
        <v>7.7638212538757578E-3</v>
      </c>
      <c r="D2701" s="4">
        <f t="shared" si="124"/>
        <v>-0.23538435322951867</v>
      </c>
      <c r="E2701" s="4">
        <f t="shared" si="123"/>
        <v>-0.41041714339768487</v>
      </c>
    </row>
    <row r="2702" spans="1:5" x14ac:dyDescent="0.35">
      <c r="A2702" s="2">
        <v>44589</v>
      </c>
      <c r="B2702" s="48">
        <v>37784.332030999998</v>
      </c>
      <c r="C2702" s="4">
        <f t="shared" ref="C2702:C2765" si="125">+B2702/B2701-1</f>
        <v>1.739710212058232E-2</v>
      </c>
      <c r="D2702" s="4">
        <f t="shared" si="124"/>
        <v>-0.1939449723080664</v>
      </c>
      <c r="E2702" s="4">
        <f t="shared" si="123"/>
        <v>-0.4296079803138797</v>
      </c>
    </row>
    <row r="2703" spans="1:5" x14ac:dyDescent="0.35">
      <c r="A2703" s="2">
        <v>44590</v>
      </c>
      <c r="B2703" s="48">
        <v>38138.179687999997</v>
      </c>
      <c r="C2703" s="4">
        <f t="shared" si="125"/>
        <v>9.3649308583696467E-3</v>
      </c>
      <c r="D2703" s="4">
        <f t="shared" si="124"/>
        <v>-0.20037116270307376</v>
      </c>
      <c r="E2703" s="4">
        <f t="shared" si="123"/>
        <v>-0.44673218711892582</v>
      </c>
    </row>
    <row r="2704" spans="1:5" x14ac:dyDescent="0.35">
      <c r="A2704" s="2">
        <v>44591</v>
      </c>
      <c r="B2704" s="48">
        <v>37917.601562999997</v>
      </c>
      <c r="C2704" s="4">
        <f t="shared" si="125"/>
        <v>-5.7836563465928359E-3</v>
      </c>
      <c r="D2704" s="4">
        <f t="shared" si="124"/>
        <v>-0.18767846614246642</v>
      </c>
      <c r="E2704" s="4">
        <f t="shared" si="123"/>
        <v>-0.44706599766306987</v>
      </c>
    </row>
    <row r="2705" spans="1:5" x14ac:dyDescent="0.35">
      <c r="A2705" s="2">
        <v>44592</v>
      </c>
      <c r="B2705" s="48">
        <v>38483.125</v>
      </c>
      <c r="C2705" s="4">
        <f t="shared" si="125"/>
        <v>1.4914536091118258E-2</v>
      </c>
      <c r="D2705" s="4">
        <f t="shared" si="124"/>
        <v>-0.2025733265115961</v>
      </c>
      <c r="E2705" s="4">
        <f t="shared" si="123"/>
        <v>-0.42294341900112797</v>
      </c>
    </row>
    <row r="2706" spans="1:5" x14ac:dyDescent="0.35">
      <c r="A2706" s="2">
        <v>44593</v>
      </c>
      <c r="B2706" s="48">
        <v>38743.273437999997</v>
      </c>
      <c r="C2706" s="4">
        <f t="shared" si="125"/>
        <v>6.7600653013495382E-3</v>
      </c>
      <c r="D2706" s="4">
        <f t="shared" si="124"/>
        <v>-0.18864998624822216</v>
      </c>
      <c r="E2706" s="4">
        <f t="shared" si="123"/>
        <v>-0.411053605963838</v>
      </c>
    </row>
    <row r="2707" spans="1:5" x14ac:dyDescent="0.35">
      <c r="A2707" s="2">
        <v>44594</v>
      </c>
      <c r="B2707" s="48">
        <v>36952.984375</v>
      </c>
      <c r="C2707" s="4">
        <f t="shared" si="125"/>
        <v>-4.6209029442619398E-2</v>
      </c>
      <c r="D2707" s="4">
        <f t="shared" si="124"/>
        <v>-0.21612213823159432</v>
      </c>
      <c r="E2707" s="4">
        <f t="shared" si="123"/>
        <v>-0.49368616987860869</v>
      </c>
    </row>
    <row r="2708" spans="1:5" x14ac:dyDescent="0.35">
      <c r="A2708" s="2">
        <v>44595</v>
      </c>
      <c r="B2708" s="48">
        <v>37154.601562999997</v>
      </c>
      <c r="C2708" s="4">
        <f t="shared" si="125"/>
        <v>5.4560461464756571E-3</v>
      </c>
      <c r="D2708" s="4">
        <f t="shared" si="124"/>
        <v>-0.19860053706635472</v>
      </c>
      <c r="E2708" s="4">
        <f t="shared" si="123"/>
        <v>-0.48417556014008756</v>
      </c>
    </row>
    <row r="2709" spans="1:5" x14ac:dyDescent="0.35">
      <c r="A2709" s="2">
        <v>44596</v>
      </c>
      <c r="B2709" s="48">
        <v>41500.875</v>
      </c>
      <c r="C2709" s="4">
        <f t="shared" si="125"/>
        <v>0.11697806608504169</v>
      </c>
      <c r="D2709" s="4">
        <f t="shared" si="124"/>
        <v>-3.0888410355597973E-2</v>
      </c>
      <c r="E2709" s="4">
        <f t="shared" si="123"/>
        <v>-0.34309371009228384</v>
      </c>
    </row>
    <row r="2710" spans="1:5" x14ac:dyDescent="0.35">
      <c r="A2710" s="2">
        <v>44597</v>
      </c>
      <c r="B2710" s="48">
        <v>41441.164062999997</v>
      </c>
      <c r="C2710" s="4">
        <f t="shared" si="125"/>
        <v>-1.4387874231568398E-3</v>
      </c>
      <c r="D2710" s="4">
        <f t="shared" si="124"/>
        <v>-2.2961038780022092E-2</v>
      </c>
      <c r="E2710" s="4">
        <f t="shared" si="123"/>
        <v>-0.33921853762321619</v>
      </c>
    </row>
    <row r="2711" spans="1:5" x14ac:dyDescent="0.35">
      <c r="A2711" s="2">
        <v>44598</v>
      </c>
      <c r="B2711" s="48">
        <v>42412.433594000002</v>
      </c>
      <c r="C2711" s="4">
        <f t="shared" si="125"/>
        <v>2.343731294621576E-2</v>
      </c>
      <c r="D2711" s="4">
        <f t="shared" si="124"/>
        <v>3.7616978863425521E-2</v>
      </c>
      <c r="E2711" s="4">
        <f t="shared" si="123"/>
        <v>-0.32235464383132739</v>
      </c>
    </row>
    <row r="2712" spans="1:5" x14ac:dyDescent="0.35">
      <c r="A2712" s="2">
        <v>44599</v>
      </c>
      <c r="B2712" s="48">
        <v>43840.285155999998</v>
      </c>
      <c r="C2712" s="4">
        <f t="shared" si="125"/>
        <v>3.3665872033384003E-2</v>
      </c>
      <c r="D2712" s="4">
        <f t="shared" si="124"/>
        <v>6.7046856006046873E-2</v>
      </c>
      <c r="E2712" s="4">
        <f t="shared" si="123"/>
        <v>-0.31793599268661055</v>
      </c>
    </row>
    <row r="2713" spans="1:5" x14ac:dyDescent="0.35">
      <c r="A2713" s="2">
        <v>44600</v>
      </c>
      <c r="B2713" s="48">
        <v>44118.445312999997</v>
      </c>
      <c r="C2713" s="4">
        <f t="shared" si="125"/>
        <v>6.3448528222433964E-3</v>
      </c>
      <c r="D2713" s="4">
        <f t="shared" si="124"/>
        <v>6.9134738338211932E-2</v>
      </c>
      <c r="E2713" s="4">
        <f t="shared" si="123"/>
        <v>-0.37854268704969374</v>
      </c>
    </row>
    <row r="2714" spans="1:5" x14ac:dyDescent="0.35">
      <c r="A2714" s="2">
        <v>44601</v>
      </c>
      <c r="B2714" s="48">
        <v>44338.796875</v>
      </c>
      <c r="C2714" s="4">
        <f t="shared" si="125"/>
        <v>4.99454503522756E-3</v>
      </c>
      <c r="D2714" s="4">
        <f t="shared" si="124"/>
        <v>7.6284768743384079E-2</v>
      </c>
      <c r="E2714" s="4">
        <f t="shared" si="123"/>
        <v>-0.36474204564274904</v>
      </c>
    </row>
    <row r="2715" spans="1:5" x14ac:dyDescent="0.35">
      <c r="A2715" s="2">
        <v>44602</v>
      </c>
      <c r="B2715" s="48">
        <v>43565.113280999998</v>
      </c>
      <c r="C2715" s="4">
        <f t="shared" si="125"/>
        <v>-1.744935921877111E-2</v>
      </c>
      <c r="D2715" s="4">
        <f t="shared" si="124"/>
        <v>3.6966300071502256E-2</v>
      </c>
      <c r="E2715" s="4">
        <f t="shared" si="123"/>
        <v>-0.35267753744385366</v>
      </c>
    </row>
    <row r="2716" spans="1:5" x14ac:dyDescent="0.35">
      <c r="A2716" s="2">
        <v>44603</v>
      </c>
      <c r="B2716" s="48">
        <v>42407.9375</v>
      </c>
      <c r="C2716" s="4">
        <f t="shared" si="125"/>
        <v>-2.6561982601447154E-2</v>
      </c>
      <c r="D2716" s="4">
        <f t="shared" si="124"/>
        <v>-1.7985101220301281E-2</v>
      </c>
      <c r="E2716" s="4">
        <f t="shared" si="123"/>
        <v>-0.37854301461446616</v>
      </c>
    </row>
    <row r="2717" spans="1:5" x14ac:dyDescent="0.35">
      <c r="A2717" s="2">
        <v>44604</v>
      </c>
      <c r="B2717" s="48">
        <v>42244.46875</v>
      </c>
      <c r="C2717" s="4">
        <f t="shared" si="125"/>
        <v>-3.8546734323026133E-3</v>
      </c>
      <c r="D2717" s="4">
        <f t="shared" si="124"/>
        <v>9.0489398312180169E-3</v>
      </c>
      <c r="E2717" s="4">
        <f t="shared" si="123"/>
        <v>-0.37017259167206962</v>
      </c>
    </row>
    <row r="2718" spans="1:5" x14ac:dyDescent="0.35">
      <c r="A2718" s="2">
        <v>44605</v>
      </c>
      <c r="B2718" s="48">
        <v>42197.515625</v>
      </c>
      <c r="C2718" s="4">
        <f t="shared" si="125"/>
        <v>-1.111462077505676E-3</v>
      </c>
      <c r="D2718" s="4">
        <f t="shared" si="124"/>
        <v>-3.9927915992566954E-3</v>
      </c>
      <c r="E2718" s="4">
        <f t="shared" si="123"/>
        <v>-0.37617192432130497</v>
      </c>
    </row>
    <row r="2719" spans="1:5" x14ac:dyDescent="0.35">
      <c r="A2719" s="2">
        <v>44606</v>
      </c>
      <c r="B2719" s="48">
        <v>42586.917969000002</v>
      </c>
      <c r="C2719" s="4">
        <f t="shared" si="125"/>
        <v>9.2280869675014365E-3</v>
      </c>
      <c r="D2719" s="4">
        <f t="shared" si="124"/>
        <v>3.43251668514577E-3</v>
      </c>
      <c r="E2719" s="4">
        <f t="shared" si="123"/>
        <v>-0.3824133551413077</v>
      </c>
    </row>
    <row r="2720" spans="1:5" x14ac:dyDescent="0.35">
      <c r="A2720" s="2">
        <v>44607</v>
      </c>
      <c r="B2720" s="48">
        <v>44575.203125</v>
      </c>
      <c r="C2720" s="4">
        <f t="shared" si="125"/>
        <v>4.6687697791310434E-2</v>
      </c>
      <c r="D2720" s="4">
        <f t="shared" si="124"/>
        <v>5.1591343685206681E-2</v>
      </c>
      <c r="E2720" s="4">
        <f t="shared" si="123"/>
        <v>-0.30656633402617628</v>
      </c>
    </row>
    <row r="2721" spans="1:5" x14ac:dyDescent="0.35">
      <c r="A2721" s="2">
        <v>44608</v>
      </c>
      <c r="B2721" s="48">
        <v>43961.859375</v>
      </c>
      <c r="C2721" s="4">
        <f t="shared" si="125"/>
        <v>-1.3759752216496501E-2</v>
      </c>
      <c r="D2721" s="4">
        <f t="shared" si="124"/>
        <v>5.7855958259791285E-2</v>
      </c>
      <c r="E2721" s="4">
        <f t="shared" si="123"/>
        <v>-0.26688463294137355</v>
      </c>
    </row>
    <row r="2722" spans="1:5" x14ac:dyDescent="0.35">
      <c r="A2722" s="2">
        <v>44609</v>
      </c>
      <c r="B2722" s="48">
        <v>40538.011719000002</v>
      </c>
      <c r="C2722" s="4">
        <f t="shared" si="125"/>
        <v>-7.7882230294086585E-2</v>
      </c>
      <c r="D2722" s="4">
        <f t="shared" si="124"/>
        <v>-2.298675490819535E-2</v>
      </c>
      <c r="E2722" s="4">
        <f t="shared" si="123"/>
        <v>-0.34820372065488492</v>
      </c>
    </row>
    <row r="2723" spans="1:5" x14ac:dyDescent="0.35">
      <c r="A2723" s="2">
        <v>44610</v>
      </c>
      <c r="B2723" s="48">
        <v>40030.976562999997</v>
      </c>
      <c r="C2723" s="4">
        <f t="shared" si="125"/>
        <v>-1.2507647378333542E-2</v>
      </c>
      <c r="D2723" s="4">
        <f t="shared" si="124"/>
        <v>-2.0596579030746742E-2</v>
      </c>
      <c r="E2723" s="4">
        <f t="shared" si="123"/>
        <v>-0.30396152813544763</v>
      </c>
    </row>
    <row r="2724" spans="1:5" x14ac:dyDescent="0.35">
      <c r="A2724" s="2">
        <v>44611</v>
      </c>
      <c r="B2724" s="48">
        <v>40122.15625</v>
      </c>
      <c r="C2724" s="4">
        <f t="shared" si="125"/>
        <v>2.2777282701686996E-3</v>
      </c>
      <c r="D2724" s="4">
        <f t="shared" si="124"/>
        <v>7.1674896307251101E-3</v>
      </c>
      <c r="E2724" s="4">
        <f t="shared" si="123"/>
        <v>-0.32236165766697111</v>
      </c>
    </row>
    <row r="2725" spans="1:5" x14ac:dyDescent="0.35">
      <c r="A2725" s="2">
        <v>44612</v>
      </c>
      <c r="B2725" s="48">
        <v>38431.378905999998</v>
      </c>
      <c r="C2725" s="4">
        <f t="shared" si="125"/>
        <v>-4.2140739731554189E-2</v>
      </c>
      <c r="D2725" s="4">
        <f t="shared" si="124"/>
        <v>6.8838406067948887E-2</v>
      </c>
      <c r="E2725" s="4">
        <f t="shared" si="123"/>
        <v>-0.39164673049411247</v>
      </c>
    </row>
    <row r="2726" spans="1:5" x14ac:dyDescent="0.35">
      <c r="A2726" s="2">
        <v>44613</v>
      </c>
      <c r="B2726" s="48">
        <v>37075.28125</v>
      </c>
      <c r="C2726" s="4">
        <f t="shared" si="125"/>
        <v>-3.5286208681632347E-2</v>
      </c>
      <c r="D2726" s="4">
        <f t="shared" si="124"/>
        <v>7.2695682060496702E-2</v>
      </c>
      <c r="E2726" s="4">
        <f t="shared" si="123"/>
        <v>-0.41073923451455641</v>
      </c>
    </row>
    <row r="2727" spans="1:5" x14ac:dyDescent="0.35">
      <c r="A2727" s="2">
        <v>44614</v>
      </c>
      <c r="B2727" s="48">
        <v>38286.027344000002</v>
      </c>
      <c r="C2727" s="4">
        <f t="shared" si="125"/>
        <v>3.2656423718970595E-2</v>
      </c>
      <c r="D2727" s="4">
        <f t="shared" si="124"/>
        <v>6.9767013238021036E-2</v>
      </c>
      <c r="E2727" s="4">
        <f t="shared" si="123"/>
        <v>-0.33651687019945686</v>
      </c>
    </row>
    <row r="2728" spans="1:5" x14ac:dyDescent="0.35">
      <c r="A2728" s="2">
        <v>44615</v>
      </c>
      <c r="B2728" s="48">
        <v>37296.570312999997</v>
      </c>
      <c r="C2728" s="4">
        <f t="shared" si="125"/>
        <v>-2.5843815606924503E-2</v>
      </c>
      <c r="D2728" s="4">
        <f t="shared" si="124"/>
        <v>3.3516453149411651E-2</v>
      </c>
      <c r="E2728" s="4">
        <f t="shared" si="123"/>
        <v>-0.38509654154916129</v>
      </c>
    </row>
    <row r="2729" spans="1:5" x14ac:dyDescent="0.35">
      <c r="A2729" s="2">
        <v>44616</v>
      </c>
      <c r="B2729" s="48">
        <v>38332.609375</v>
      </c>
      <c r="C2729" s="4">
        <f t="shared" si="125"/>
        <v>2.7778400354385502E-2</v>
      </c>
      <c r="D2729" s="4">
        <f t="shared" si="124"/>
        <v>5.3119126479746148E-2</v>
      </c>
      <c r="E2729" s="4">
        <f t="shared" ref="E2729:E2792" si="126">SUM(C2638:C2729)</f>
        <v>-0.33493375416958548</v>
      </c>
    </row>
    <row r="2730" spans="1:5" x14ac:dyDescent="0.35">
      <c r="A2730" s="2">
        <v>44617</v>
      </c>
      <c r="B2730" s="48">
        <v>39214.21875</v>
      </c>
      <c r="C2730" s="4">
        <f t="shared" si="125"/>
        <v>2.2998939789759643E-2</v>
      </c>
      <c r="D2730" s="4">
        <f t="shared" si="124"/>
        <v>7.8875083134556601E-2</v>
      </c>
      <c r="E2730" s="4">
        <f t="shared" si="126"/>
        <v>-0.32960088376723362</v>
      </c>
    </row>
    <row r="2731" spans="1:5" x14ac:dyDescent="0.35">
      <c r="A2731" s="2">
        <v>44618</v>
      </c>
      <c r="B2731" s="48">
        <v>39105.148437999997</v>
      </c>
      <c r="C2731" s="4">
        <f t="shared" si="125"/>
        <v>-2.7813970410924815E-3</v>
      </c>
      <c r="D2731" s="4">
        <f t="shared" ref="D2731:D2794" si="127">SUM(C2702:C2731)</f>
        <v>6.8329864839588361E-2</v>
      </c>
      <c r="E2731" s="4">
        <f t="shared" si="126"/>
        <v>-0.26769551026360605</v>
      </c>
    </row>
    <row r="2732" spans="1:5" x14ac:dyDescent="0.35">
      <c r="A2732" s="2">
        <v>44619</v>
      </c>
      <c r="B2732" s="48">
        <v>37709.785155999998</v>
      </c>
      <c r="C2732" s="4">
        <f t="shared" si="125"/>
        <v>-3.5682342037706483E-2</v>
      </c>
      <c r="D2732" s="4">
        <f t="shared" si="127"/>
        <v>1.5250420681299559E-2</v>
      </c>
      <c r="E2732" s="4">
        <f t="shared" si="126"/>
        <v>-0.32662440724645558</v>
      </c>
    </row>
    <row r="2733" spans="1:5" x14ac:dyDescent="0.35">
      <c r="A2733" s="2">
        <v>44620</v>
      </c>
      <c r="B2733" s="48">
        <v>43193.234375</v>
      </c>
      <c r="C2733" s="4">
        <f t="shared" si="125"/>
        <v>0.1454118392962398</v>
      </c>
      <c r="D2733" s="4">
        <f t="shared" si="127"/>
        <v>0.15129732911916971</v>
      </c>
      <c r="E2733" s="4">
        <f t="shared" si="126"/>
        <v>-0.22560507799007989</v>
      </c>
    </row>
    <row r="2734" spans="1:5" x14ac:dyDescent="0.35">
      <c r="A2734" s="2">
        <v>44621</v>
      </c>
      <c r="B2734" s="48">
        <v>44354.636719000002</v>
      </c>
      <c r="C2734" s="4">
        <f t="shared" si="125"/>
        <v>2.6888524575789052E-2</v>
      </c>
      <c r="D2734" s="4">
        <f t="shared" si="127"/>
        <v>0.1839695100415516</v>
      </c>
      <c r="E2734" s="4">
        <f t="shared" si="126"/>
        <v>-0.20846545153215257</v>
      </c>
    </row>
    <row r="2735" spans="1:5" x14ac:dyDescent="0.35">
      <c r="A2735" s="2">
        <v>44622</v>
      </c>
      <c r="B2735" s="48">
        <v>43924.117187999997</v>
      </c>
      <c r="C2735" s="4">
        <f t="shared" si="125"/>
        <v>-9.7063027193182716E-3</v>
      </c>
      <c r="D2735" s="4">
        <f t="shared" si="127"/>
        <v>0.15934867123111507</v>
      </c>
      <c r="E2735" s="4">
        <f t="shared" si="126"/>
        <v>-0.20431276426453315</v>
      </c>
    </row>
    <row r="2736" spans="1:5" x14ac:dyDescent="0.35">
      <c r="A2736" s="2">
        <v>44623</v>
      </c>
      <c r="B2736" s="48">
        <v>42451.789062999997</v>
      </c>
      <c r="C2736" s="4">
        <f t="shared" si="125"/>
        <v>-3.3519811421554024E-2</v>
      </c>
      <c r="D2736" s="4">
        <f t="shared" si="127"/>
        <v>0.11906879450821151</v>
      </c>
      <c r="E2736" s="4">
        <f t="shared" si="126"/>
        <v>-0.24176908420129595</v>
      </c>
    </row>
    <row r="2737" spans="1:5" x14ac:dyDescent="0.35">
      <c r="A2737" s="2">
        <v>44624</v>
      </c>
      <c r="B2737" s="48">
        <v>39137.605469000002</v>
      </c>
      <c r="C2737" s="4">
        <f t="shared" si="125"/>
        <v>-7.8069350365461032E-2</v>
      </c>
      <c r="D2737" s="4">
        <f t="shared" si="127"/>
        <v>8.7208473585369872E-2</v>
      </c>
      <c r="E2737" s="4">
        <f t="shared" si="126"/>
        <v>-0.30669822877481445</v>
      </c>
    </row>
    <row r="2738" spans="1:5" x14ac:dyDescent="0.35">
      <c r="A2738" s="2">
        <v>44625</v>
      </c>
      <c r="B2738" s="48">
        <v>39400.585937999997</v>
      </c>
      <c r="C2738" s="4">
        <f t="shared" si="125"/>
        <v>6.7193806531749001E-3</v>
      </c>
      <c r="D2738" s="4">
        <f t="shared" si="127"/>
        <v>8.8471808092069115E-2</v>
      </c>
      <c r="E2738" s="4">
        <f t="shared" si="126"/>
        <v>-0.24899298331235342</v>
      </c>
    </row>
    <row r="2739" spans="1:5" x14ac:dyDescent="0.35">
      <c r="A2739" s="2">
        <v>44626</v>
      </c>
      <c r="B2739" s="48">
        <v>38419.984375</v>
      </c>
      <c r="C2739" s="4">
        <f t="shared" si="125"/>
        <v>-2.488799442076961E-2</v>
      </c>
      <c r="D2739" s="4">
        <f t="shared" si="127"/>
        <v>-5.3394252413742183E-2</v>
      </c>
      <c r="E2739" s="4">
        <f t="shared" si="126"/>
        <v>-0.19183458089230776</v>
      </c>
    </row>
    <row r="2740" spans="1:5" x14ac:dyDescent="0.35">
      <c r="A2740" s="2">
        <v>44627</v>
      </c>
      <c r="B2740" s="48">
        <v>38062.039062999997</v>
      </c>
      <c r="C2740" s="4">
        <f t="shared" si="125"/>
        <v>-9.316643872268715E-3</v>
      </c>
      <c r="D2740" s="4">
        <f t="shared" si="127"/>
        <v>-6.1272108862854058E-2</v>
      </c>
      <c r="E2740" s="4">
        <f t="shared" si="126"/>
        <v>-0.20456874769250721</v>
      </c>
    </row>
    <row r="2741" spans="1:5" x14ac:dyDescent="0.35">
      <c r="A2741" s="2">
        <v>44628</v>
      </c>
      <c r="B2741" s="48">
        <v>38737.269530999998</v>
      </c>
      <c r="C2741" s="4">
        <f t="shared" si="125"/>
        <v>1.7740259970895567E-2</v>
      </c>
      <c r="D2741" s="4">
        <f t="shared" si="127"/>
        <v>-6.6969161838174251E-2</v>
      </c>
      <c r="E2741" s="4">
        <f t="shared" si="126"/>
        <v>-0.21141438351682151</v>
      </c>
    </row>
    <row r="2742" spans="1:5" x14ac:dyDescent="0.35">
      <c r="A2742" s="2">
        <v>44629</v>
      </c>
      <c r="B2742" s="48">
        <v>41982.925780999998</v>
      </c>
      <c r="C2742" s="4">
        <f t="shared" si="125"/>
        <v>8.3786397164689719E-2</v>
      </c>
      <c r="D2742" s="4">
        <f t="shared" si="127"/>
        <v>-1.6848636706868536E-2</v>
      </c>
      <c r="E2742" s="4">
        <f t="shared" si="126"/>
        <v>-0.12995014614514366</v>
      </c>
    </row>
    <row r="2743" spans="1:5" x14ac:dyDescent="0.35">
      <c r="A2743" s="2">
        <v>44630</v>
      </c>
      <c r="B2743" s="48">
        <v>39437.460937999997</v>
      </c>
      <c r="C2743" s="4">
        <f t="shared" si="125"/>
        <v>-6.0630954028268125E-2</v>
      </c>
      <c r="D2743" s="4">
        <f t="shared" si="127"/>
        <v>-8.3824443557380057E-2</v>
      </c>
      <c r="E2743" s="4">
        <f t="shared" si="126"/>
        <v>-0.18672925141641339</v>
      </c>
    </row>
    <row r="2744" spans="1:5" x14ac:dyDescent="0.35">
      <c r="A2744" s="2">
        <v>44631</v>
      </c>
      <c r="B2744" s="48">
        <v>38794.972655999998</v>
      </c>
      <c r="C2744" s="4">
        <f t="shared" si="125"/>
        <v>-1.6291319641750235E-2</v>
      </c>
      <c r="D2744" s="4">
        <f t="shared" si="127"/>
        <v>-0.10511030823435785</v>
      </c>
      <c r="E2744" s="4">
        <f t="shared" si="126"/>
        <v>-0.1469333089311442</v>
      </c>
    </row>
    <row r="2745" spans="1:5" x14ac:dyDescent="0.35">
      <c r="A2745" s="2">
        <v>44632</v>
      </c>
      <c r="B2745" s="48">
        <v>38904.011719000002</v>
      </c>
      <c r="C2745" s="4">
        <f t="shared" si="125"/>
        <v>2.8106493067250327E-3</v>
      </c>
      <c r="D2745" s="4">
        <f t="shared" si="127"/>
        <v>-8.4850299708861709E-2</v>
      </c>
      <c r="E2745" s="4">
        <f t="shared" si="126"/>
        <v>-0.13512754054518905</v>
      </c>
    </row>
    <row r="2746" spans="1:5" x14ac:dyDescent="0.35">
      <c r="A2746" s="2">
        <v>44633</v>
      </c>
      <c r="B2746" s="48">
        <v>37849.664062999997</v>
      </c>
      <c r="C2746" s="4">
        <f t="shared" si="125"/>
        <v>-2.7101257927214739E-2</v>
      </c>
      <c r="D2746" s="4">
        <f t="shared" si="127"/>
        <v>-8.5389575034629295E-2</v>
      </c>
      <c r="E2746" s="4">
        <f t="shared" si="126"/>
        <v>-0.20708601451593522</v>
      </c>
    </row>
    <row r="2747" spans="1:5" x14ac:dyDescent="0.35">
      <c r="A2747" s="2">
        <v>44634</v>
      </c>
      <c r="B2747" s="48">
        <v>39666.753905999998</v>
      </c>
      <c r="C2747" s="4">
        <f t="shared" si="125"/>
        <v>4.8008083769924381E-2</v>
      </c>
      <c r="D2747" s="4">
        <f t="shared" si="127"/>
        <v>-3.35268178324023E-2</v>
      </c>
      <c r="E2747" s="4">
        <f t="shared" si="126"/>
        <v>-0.17398455031622273</v>
      </c>
    </row>
    <row r="2748" spans="1:5" x14ac:dyDescent="0.35">
      <c r="A2748" s="2">
        <v>44635</v>
      </c>
      <c r="B2748" s="48">
        <v>39338.785155999998</v>
      </c>
      <c r="C2748" s="4">
        <f t="shared" si="125"/>
        <v>-8.2681015637731115E-3</v>
      </c>
      <c r="D2748" s="4">
        <f t="shared" si="127"/>
        <v>-4.0683457318669736E-2</v>
      </c>
      <c r="E2748" s="4">
        <f t="shared" si="126"/>
        <v>-0.1151674801657242</v>
      </c>
    </row>
    <row r="2749" spans="1:5" x14ac:dyDescent="0.35">
      <c r="A2749" s="2">
        <v>44636</v>
      </c>
      <c r="B2749" s="48">
        <v>41143.929687999997</v>
      </c>
      <c r="C2749" s="4">
        <f t="shared" si="125"/>
        <v>4.588714483280576E-2</v>
      </c>
      <c r="D2749" s="4">
        <f t="shared" si="127"/>
        <v>-4.0243994533654126E-3</v>
      </c>
      <c r="E2749" s="4">
        <f t="shared" si="126"/>
        <v>-6.6609081881786936E-2</v>
      </c>
    </row>
    <row r="2750" spans="1:5" x14ac:dyDescent="0.35">
      <c r="A2750" s="2">
        <v>44637</v>
      </c>
      <c r="B2750" s="48">
        <v>40951.378905999998</v>
      </c>
      <c r="C2750" s="4">
        <f t="shared" si="125"/>
        <v>-4.6799317289363263E-3</v>
      </c>
      <c r="D2750" s="4">
        <f t="shared" si="127"/>
        <v>-5.5392028973612173E-2</v>
      </c>
      <c r="E2750" s="4">
        <f t="shared" si="126"/>
        <v>-0.12029053326663475</v>
      </c>
    </row>
    <row r="2751" spans="1:5" x14ac:dyDescent="0.35">
      <c r="A2751" s="2">
        <v>44638</v>
      </c>
      <c r="B2751" s="48">
        <v>41801.15625</v>
      </c>
      <c r="C2751" s="4">
        <f t="shared" si="125"/>
        <v>2.0750884749219045E-2</v>
      </c>
      <c r="D2751" s="4">
        <f t="shared" si="127"/>
        <v>-2.0881392007896626E-2</v>
      </c>
      <c r="E2751" s="4">
        <f t="shared" si="126"/>
        <v>-7.435806561946845E-2</v>
      </c>
    </row>
    <row r="2752" spans="1:5" x14ac:dyDescent="0.35">
      <c r="A2752" s="2">
        <v>44639</v>
      </c>
      <c r="B2752" s="48">
        <v>42190.652344000002</v>
      </c>
      <c r="C2752" s="4">
        <f t="shared" si="125"/>
        <v>9.3178306281898049E-3</v>
      </c>
      <c r="D2752" s="4">
        <f t="shared" si="127"/>
        <v>6.6318668914379764E-2</v>
      </c>
      <c r="E2752" s="4">
        <f t="shared" si="126"/>
        <v>-3.4341227775375849E-2</v>
      </c>
    </row>
    <row r="2753" spans="1:5" x14ac:dyDescent="0.35">
      <c r="A2753" s="2">
        <v>44640</v>
      </c>
      <c r="B2753" s="48">
        <v>41247.824219000002</v>
      </c>
      <c r="C2753" s="4">
        <f t="shared" si="125"/>
        <v>-2.2346848712190615E-2</v>
      </c>
      <c r="D2753" s="4">
        <f t="shared" si="127"/>
        <v>5.6479467580522691E-2</v>
      </c>
      <c r="E2753" s="4">
        <f t="shared" si="126"/>
        <v>-7.0683808061587583E-2</v>
      </c>
    </row>
    <row r="2754" spans="1:5" x14ac:dyDescent="0.35">
      <c r="A2754" s="2">
        <v>44641</v>
      </c>
      <c r="B2754" s="48">
        <v>41077.996094000002</v>
      </c>
      <c r="C2754" s="4">
        <f t="shared" si="125"/>
        <v>-4.1172626245282729E-3</v>
      </c>
      <c r="D2754" s="4">
        <f t="shared" si="127"/>
        <v>5.0084476685825718E-2</v>
      </c>
      <c r="E2754" s="4">
        <f t="shared" si="126"/>
        <v>-7.1775127917981796E-2</v>
      </c>
    </row>
    <row r="2755" spans="1:5" x14ac:dyDescent="0.35">
      <c r="A2755" s="2">
        <v>44642</v>
      </c>
      <c r="B2755" s="48">
        <v>42358.808594000002</v>
      </c>
      <c r="C2755" s="4">
        <f t="shared" si="125"/>
        <v>3.1180014163034508E-2</v>
      </c>
      <c r="D2755" s="4">
        <f t="shared" si="127"/>
        <v>0.12340523058041442</v>
      </c>
      <c r="E2755" s="4">
        <f t="shared" si="126"/>
        <v>-4.4304657528651092E-2</v>
      </c>
    </row>
    <row r="2756" spans="1:5" x14ac:dyDescent="0.35">
      <c r="A2756" s="2">
        <v>44643</v>
      </c>
      <c r="B2756" s="48">
        <v>42892.957030999998</v>
      </c>
      <c r="C2756" s="4">
        <f t="shared" si="125"/>
        <v>1.261009114112932E-2</v>
      </c>
      <c r="D2756" s="4">
        <f t="shared" si="127"/>
        <v>0.17130153040317608</v>
      </c>
      <c r="E2756" s="4">
        <f t="shared" si="126"/>
        <v>-7.5558128070634889E-2</v>
      </c>
    </row>
    <row r="2757" spans="1:5" x14ac:dyDescent="0.35">
      <c r="A2757" s="2">
        <v>44644</v>
      </c>
      <c r="B2757" s="48">
        <v>43960.933594000002</v>
      </c>
      <c r="C2757" s="4">
        <f t="shared" si="125"/>
        <v>2.4898646232950128E-2</v>
      </c>
      <c r="D2757" s="4">
        <f t="shared" si="127"/>
        <v>0.16354375291715562</v>
      </c>
      <c r="E2757" s="4">
        <f t="shared" si="126"/>
        <v>-4.4363550400197682E-2</v>
      </c>
    </row>
    <row r="2758" spans="1:5" x14ac:dyDescent="0.35">
      <c r="A2758" s="2">
        <v>44645</v>
      </c>
      <c r="B2758" s="48">
        <v>44348.730469000002</v>
      </c>
      <c r="C2758" s="4">
        <f t="shared" si="125"/>
        <v>8.8213976204756239E-3</v>
      </c>
      <c r="D2758" s="4">
        <f t="shared" si="127"/>
        <v>0.19820896614455574</v>
      </c>
      <c r="E2758" s="4">
        <f t="shared" si="126"/>
        <v>-7.9878844728235809E-2</v>
      </c>
    </row>
    <row r="2759" spans="1:5" x14ac:dyDescent="0.35">
      <c r="A2759" s="2">
        <v>44646</v>
      </c>
      <c r="B2759" s="48">
        <v>44500.828125</v>
      </c>
      <c r="C2759" s="4">
        <f t="shared" si="125"/>
        <v>3.4295830882085099E-3</v>
      </c>
      <c r="D2759" s="4">
        <f t="shared" si="127"/>
        <v>0.17386014887837875</v>
      </c>
      <c r="E2759" s="4">
        <f t="shared" si="126"/>
        <v>-7.7190752075793401E-2</v>
      </c>
    </row>
    <row r="2760" spans="1:5" x14ac:dyDescent="0.35">
      <c r="A2760" s="2">
        <v>44647</v>
      </c>
      <c r="B2760" s="48">
        <v>46820.492187999997</v>
      </c>
      <c r="C2760" s="4">
        <f t="shared" si="125"/>
        <v>5.2126312267362973E-2</v>
      </c>
      <c r="D2760" s="4">
        <f t="shared" si="127"/>
        <v>0.20298752135598208</v>
      </c>
      <c r="E2760" s="4">
        <f t="shared" si="126"/>
        <v>-1.7344664313025171E-2</v>
      </c>
    </row>
    <row r="2761" spans="1:5" x14ac:dyDescent="0.35">
      <c r="A2761" s="2">
        <v>44648</v>
      </c>
      <c r="B2761" s="48">
        <v>47128.003905999998</v>
      </c>
      <c r="C2761" s="4">
        <f t="shared" si="125"/>
        <v>6.5678873422612138E-3</v>
      </c>
      <c r="D2761" s="4">
        <f t="shared" si="127"/>
        <v>0.21233680573933578</v>
      </c>
      <c r="E2761" s="4">
        <f t="shared" si="126"/>
        <v>-1.8305178887906837E-2</v>
      </c>
    </row>
    <row r="2762" spans="1:5" x14ac:dyDescent="0.35">
      <c r="A2762" s="2">
        <v>44649</v>
      </c>
      <c r="B2762" s="48">
        <v>47465.730469000002</v>
      </c>
      <c r="C2762" s="4">
        <f t="shared" si="125"/>
        <v>7.1661546216474914E-3</v>
      </c>
      <c r="D2762" s="4">
        <f t="shared" si="127"/>
        <v>0.25518530239868975</v>
      </c>
      <c r="E2762" s="4">
        <f t="shared" si="126"/>
        <v>-7.8109536495657439E-3</v>
      </c>
    </row>
    <row r="2763" spans="1:5" x14ac:dyDescent="0.35">
      <c r="A2763" s="2">
        <v>44650</v>
      </c>
      <c r="B2763" s="48">
        <v>47062.664062999997</v>
      </c>
      <c r="C2763" s="4">
        <f t="shared" si="125"/>
        <v>-8.4917350268790548E-3</v>
      </c>
      <c r="D2763" s="4">
        <f t="shared" si="127"/>
        <v>0.1012817280755709</v>
      </c>
      <c r="E2763" s="4">
        <f t="shared" si="126"/>
        <v>4.3956736944173902E-2</v>
      </c>
    </row>
    <row r="2764" spans="1:5" x14ac:dyDescent="0.35">
      <c r="A2764" s="2">
        <v>44651</v>
      </c>
      <c r="B2764" s="48">
        <v>45538.675780999998</v>
      </c>
      <c r="C2764" s="4">
        <f t="shared" si="125"/>
        <v>-3.2382108245294527E-2</v>
      </c>
      <c r="D2764" s="4">
        <f t="shared" si="127"/>
        <v>4.2011095254487318E-2</v>
      </c>
      <c r="E2764" s="4">
        <f t="shared" si="126"/>
        <v>3.5616907499749328E-2</v>
      </c>
    </row>
    <row r="2765" spans="1:5" x14ac:dyDescent="0.35">
      <c r="A2765" s="2">
        <v>44652</v>
      </c>
      <c r="B2765" s="48">
        <v>46281.644530999998</v>
      </c>
      <c r="C2765" s="4">
        <f t="shared" si="125"/>
        <v>1.6315115388357171E-2</v>
      </c>
      <c r="D2765" s="4">
        <f t="shared" si="127"/>
        <v>6.8032513362162761E-2</v>
      </c>
      <c r="E2765" s="4">
        <f t="shared" si="126"/>
        <v>3.6140901634729494E-2</v>
      </c>
    </row>
    <row r="2766" spans="1:5" x14ac:dyDescent="0.35">
      <c r="A2766" s="2">
        <v>44653</v>
      </c>
      <c r="B2766" s="48">
        <v>45868.949219000002</v>
      </c>
      <c r="C2766" s="4">
        <f t="shared" ref="C2766:C2829" si="128">+B2766/B2765-1</f>
        <v>-8.9170407875970303E-3</v>
      </c>
      <c r="D2766" s="4">
        <f t="shared" si="127"/>
        <v>9.2635283996119755E-2</v>
      </c>
      <c r="E2766" s="4">
        <f t="shared" si="126"/>
        <v>4.5700213754332641E-2</v>
      </c>
    </row>
    <row r="2767" spans="1:5" x14ac:dyDescent="0.35">
      <c r="A2767" s="2">
        <v>44654</v>
      </c>
      <c r="B2767" s="48">
        <v>46453.566405999998</v>
      </c>
      <c r="C2767" s="4">
        <f t="shared" si="128"/>
        <v>1.274537997826708E-2</v>
      </c>
      <c r="D2767" s="4">
        <f t="shared" si="127"/>
        <v>0.18345001433984787</v>
      </c>
      <c r="E2767" s="4">
        <f t="shared" si="126"/>
        <v>2.8636197272351782E-2</v>
      </c>
    </row>
    <row r="2768" spans="1:5" x14ac:dyDescent="0.35">
      <c r="A2768" s="2">
        <v>44655</v>
      </c>
      <c r="B2768" s="48">
        <v>46622.675780999998</v>
      </c>
      <c r="C2768" s="4">
        <f t="shared" si="128"/>
        <v>3.6403959498394478E-3</v>
      </c>
      <c r="D2768" s="4">
        <f t="shared" si="127"/>
        <v>0.18037102963651241</v>
      </c>
      <c r="E2768" s="4">
        <f t="shared" si="126"/>
        <v>3.9439868184215632E-2</v>
      </c>
    </row>
    <row r="2769" spans="1:5" x14ac:dyDescent="0.35">
      <c r="A2769" s="2">
        <v>44656</v>
      </c>
      <c r="B2769" s="48">
        <v>45555.992187999997</v>
      </c>
      <c r="C2769" s="4">
        <f t="shared" si="128"/>
        <v>-2.2879072793044242E-2</v>
      </c>
      <c r="D2769" s="4">
        <f t="shared" si="127"/>
        <v>0.18237995126423778</v>
      </c>
      <c r="E2769" s="4">
        <f t="shared" si="126"/>
        <v>3.5297672850418627E-2</v>
      </c>
    </row>
    <row r="2770" spans="1:5" x14ac:dyDescent="0.35">
      <c r="A2770" s="2">
        <v>44657</v>
      </c>
      <c r="B2770" s="48">
        <v>43206.738280999998</v>
      </c>
      <c r="C2770" s="4">
        <f t="shared" si="128"/>
        <v>-5.1568493938297322E-2</v>
      </c>
      <c r="D2770" s="4">
        <f t="shared" si="127"/>
        <v>0.14012810119820918</v>
      </c>
      <c r="E2770" s="4">
        <f t="shared" si="126"/>
        <v>-4.2052660691147548E-3</v>
      </c>
    </row>
    <row r="2771" spans="1:5" x14ac:dyDescent="0.35">
      <c r="A2771" s="2">
        <v>44658</v>
      </c>
      <c r="B2771" s="48">
        <v>43503.847655999998</v>
      </c>
      <c r="C2771" s="4">
        <f t="shared" si="128"/>
        <v>6.8764592473451458E-3</v>
      </c>
      <c r="D2771" s="4">
        <f t="shared" si="127"/>
        <v>0.12926430047465876</v>
      </c>
      <c r="E2771" s="4">
        <f t="shared" si="126"/>
        <v>5.3405253803945452E-2</v>
      </c>
    </row>
    <row r="2772" spans="1:5" x14ac:dyDescent="0.35">
      <c r="A2772" s="2">
        <v>44659</v>
      </c>
      <c r="B2772" s="48">
        <v>42287.664062999997</v>
      </c>
      <c r="C2772" s="4">
        <f t="shared" si="128"/>
        <v>-2.7955770777260636E-2</v>
      </c>
      <c r="D2772" s="4">
        <f t="shared" si="127"/>
        <v>1.7522132532708401E-2</v>
      </c>
      <c r="E2772" s="4">
        <f t="shared" si="126"/>
        <v>3.4815642025417537E-2</v>
      </c>
    </row>
    <row r="2773" spans="1:5" x14ac:dyDescent="0.35">
      <c r="A2773" s="2">
        <v>44660</v>
      </c>
      <c r="B2773" s="48">
        <v>42782.136719000002</v>
      </c>
      <c r="C2773" s="4">
        <f t="shared" si="128"/>
        <v>1.1693070945307804E-2</v>
      </c>
      <c r="D2773" s="4">
        <f t="shared" si="127"/>
        <v>8.984615750628433E-2</v>
      </c>
      <c r="E2773" s="4">
        <f t="shared" si="126"/>
        <v>8.3649417667957193E-2</v>
      </c>
    </row>
    <row r="2774" spans="1:5" x14ac:dyDescent="0.35">
      <c r="A2774" s="2">
        <v>44661</v>
      </c>
      <c r="B2774" s="48">
        <v>42207.671875</v>
      </c>
      <c r="C2774" s="4">
        <f t="shared" si="128"/>
        <v>-1.3427680056589453E-2</v>
      </c>
      <c r="D2774" s="4">
        <f t="shared" si="127"/>
        <v>9.2709797091445112E-2</v>
      </c>
      <c r="E2774" s="4">
        <f t="shared" si="126"/>
        <v>6.5985742720605089E-2</v>
      </c>
    </row>
    <row r="2775" spans="1:5" x14ac:dyDescent="0.35">
      <c r="A2775" s="2">
        <v>44662</v>
      </c>
      <c r="B2775" s="48">
        <v>39521.902344000002</v>
      </c>
      <c r="C2775" s="4">
        <f t="shared" si="128"/>
        <v>-6.3632259532201418E-2</v>
      </c>
      <c r="D2775" s="4">
        <f t="shared" si="127"/>
        <v>2.6266888252518661E-2</v>
      </c>
      <c r="E2775" s="4">
        <f t="shared" si="126"/>
        <v>-1.9034873016746667E-3</v>
      </c>
    </row>
    <row r="2776" spans="1:5" x14ac:dyDescent="0.35">
      <c r="A2776" s="2">
        <v>44663</v>
      </c>
      <c r="B2776" s="48">
        <v>40127.183594000002</v>
      </c>
      <c r="C2776" s="4">
        <f t="shared" si="128"/>
        <v>1.5315083892764259E-2</v>
      </c>
      <c r="D2776" s="4">
        <f t="shared" si="127"/>
        <v>6.8683230072497659E-2</v>
      </c>
      <c r="E2776" s="4">
        <f t="shared" si="126"/>
        <v>1.5567081961034179E-2</v>
      </c>
    </row>
    <row r="2777" spans="1:5" x14ac:dyDescent="0.35">
      <c r="A2777" s="2">
        <v>44664</v>
      </c>
      <c r="B2777" s="48">
        <v>41166.730469000002</v>
      </c>
      <c r="C2777" s="4">
        <f t="shared" si="128"/>
        <v>2.5906300464990428E-2</v>
      </c>
      <c r="D2777" s="4">
        <f t="shared" si="127"/>
        <v>4.6581446767563706E-2</v>
      </c>
      <c r="E2777" s="4">
        <f t="shared" si="126"/>
        <v>1.9604272972913894E-2</v>
      </c>
    </row>
    <row r="2778" spans="1:5" x14ac:dyDescent="0.35">
      <c r="A2778" s="2">
        <v>44665</v>
      </c>
      <c r="B2778" s="48">
        <v>39935.515625</v>
      </c>
      <c r="C2778" s="4">
        <f t="shared" si="128"/>
        <v>-2.9908006537637255E-2</v>
      </c>
      <c r="D2778" s="4">
        <f t="shared" si="127"/>
        <v>2.4941541793699562E-2</v>
      </c>
      <c r="E2778" s="4">
        <f t="shared" si="126"/>
        <v>-3.8693152255079744E-2</v>
      </c>
    </row>
    <row r="2779" spans="1:5" x14ac:dyDescent="0.35">
      <c r="A2779" s="2">
        <v>44666</v>
      </c>
      <c r="B2779" s="48">
        <v>40553.464844000002</v>
      </c>
      <c r="C2779" s="4">
        <f t="shared" si="128"/>
        <v>1.547367573271452E-2</v>
      </c>
      <c r="D2779" s="4">
        <f t="shared" si="127"/>
        <v>-5.4719273063916773E-3</v>
      </c>
      <c r="E2779" s="4">
        <f t="shared" si="126"/>
        <v>7.6692379614566875E-3</v>
      </c>
    </row>
    <row r="2780" spans="1:5" x14ac:dyDescent="0.35">
      <c r="A2780" s="2">
        <v>44667</v>
      </c>
      <c r="B2780" s="48">
        <v>40424.484375</v>
      </c>
      <c r="C2780" s="4">
        <f t="shared" si="128"/>
        <v>-3.1805042922019577E-3</v>
      </c>
      <c r="D2780" s="4">
        <f t="shared" si="127"/>
        <v>-3.9724998696573088E-3</v>
      </c>
      <c r="E2780" s="4">
        <f t="shared" si="126"/>
        <v>-7.4415356837143065E-3</v>
      </c>
    </row>
    <row r="2781" spans="1:5" x14ac:dyDescent="0.35">
      <c r="A2781" s="2">
        <v>44668</v>
      </c>
      <c r="B2781" s="48">
        <v>39716.953125</v>
      </c>
      <c r="C2781" s="4">
        <f t="shared" si="128"/>
        <v>-1.7502542356175654E-2</v>
      </c>
      <c r="D2781" s="4">
        <f t="shared" si="127"/>
        <v>-4.2225926975052008E-2</v>
      </c>
      <c r="E2781" s="4">
        <f t="shared" si="126"/>
        <v>-2.6746856722988932E-2</v>
      </c>
    </row>
    <row r="2782" spans="1:5" x14ac:dyDescent="0.35">
      <c r="A2782" s="2">
        <v>44669</v>
      </c>
      <c r="B2782" s="48">
        <v>40826.214844000002</v>
      </c>
      <c r="C2782" s="4">
        <f t="shared" si="128"/>
        <v>2.7929174614901964E-2</v>
      </c>
      <c r="D2782" s="4">
        <f t="shared" si="127"/>
        <v>-2.3614582988339849E-2</v>
      </c>
      <c r="E2782" s="4">
        <f t="shared" si="126"/>
        <v>2.6534471006635085E-3</v>
      </c>
    </row>
    <row r="2783" spans="1:5" x14ac:dyDescent="0.35">
      <c r="A2783" s="2">
        <v>44670</v>
      </c>
      <c r="B2783" s="48">
        <v>41502.75</v>
      </c>
      <c r="C2783" s="4">
        <f t="shared" si="128"/>
        <v>1.6571096747153513E-2</v>
      </c>
      <c r="D2783" s="4">
        <f t="shared" si="127"/>
        <v>1.5303362471004278E-2</v>
      </c>
      <c r="E2783" s="4">
        <f t="shared" si="126"/>
        <v>3.9248910638898127E-2</v>
      </c>
    </row>
    <row r="2784" spans="1:5" x14ac:dyDescent="0.35">
      <c r="A2784" s="2">
        <v>44671</v>
      </c>
      <c r="B2784" s="48">
        <v>41374.378905999998</v>
      </c>
      <c r="C2784" s="4">
        <f t="shared" si="128"/>
        <v>-3.0930744107318109E-3</v>
      </c>
      <c r="D2784" s="4">
        <f t="shared" si="127"/>
        <v>1.632755068480074E-2</v>
      </c>
      <c r="E2784" s="4">
        <f t="shared" si="126"/>
        <v>3.3195353354266266E-2</v>
      </c>
    </row>
    <row r="2785" spans="1:5" x14ac:dyDescent="0.35">
      <c r="A2785" s="2">
        <v>44672</v>
      </c>
      <c r="B2785" s="48">
        <v>40527.363280999998</v>
      </c>
      <c r="C2785" s="4">
        <f t="shared" si="128"/>
        <v>-2.0471984048977876E-2</v>
      </c>
      <c r="D2785" s="4">
        <f t="shared" si="127"/>
        <v>-3.5324447527211644E-2</v>
      </c>
      <c r="E2785" s="4">
        <f t="shared" si="126"/>
        <v>2.762119256107054E-2</v>
      </c>
    </row>
    <row r="2786" spans="1:5" x14ac:dyDescent="0.35">
      <c r="A2786" s="2">
        <v>44673</v>
      </c>
      <c r="B2786" s="48">
        <v>39740.320312999997</v>
      </c>
      <c r="C2786" s="4">
        <f t="shared" si="128"/>
        <v>-1.9420038815330054E-2</v>
      </c>
      <c r="D2786" s="4">
        <f t="shared" si="127"/>
        <v>-6.7354577483671019E-2</v>
      </c>
      <c r="E2786" s="4">
        <f t="shared" si="126"/>
        <v>3.3687494137043639E-2</v>
      </c>
    </row>
    <row r="2787" spans="1:5" x14ac:dyDescent="0.35">
      <c r="A2787" s="2">
        <v>44674</v>
      </c>
      <c r="B2787" s="48">
        <v>39486.730469000002</v>
      </c>
      <c r="C2787" s="4">
        <f t="shared" si="128"/>
        <v>-6.381172622733966E-3</v>
      </c>
      <c r="D2787" s="4">
        <f t="shared" si="127"/>
        <v>-9.8634396339355113E-2</v>
      </c>
      <c r="E2787" s="4">
        <f t="shared" si="126"/>
        <v>0.13111797768308764</v>
      </c>
    </row>
    <row r="2788" spans="1:5" x14ac:dyDescent="0.35">
      <c r="A2788" s="2">
        <v>44675</v>
      </c>
      <c r="B2788" s="48">
        <v>39469.292969000002</v>
      </c>
      <c r="C2788" s="4">
        <f t="shared" si="128"/>
        <v>-4.4160404755944072E-4</v>
      </c>
      <c r="D2788" s="4">
        <f t="shared" si="127"/>
        <v>-0.10789739800739018</v>
      </c>
      <c r="E2788" s="4">
        <f t="shared" si="126"/>
        <v>0.16981985830970836</v>
      </c>
    </row>
    <row r="2789" spans="1:5" x14ac:dyDescent="0.35">
      <c r="A2789" s="2">
        <v>44676</v>
      </c>
      <c r="B2789" s="48">
        <v>40458.308594000002</v>
      </c>
      <c r="C2789" s="4">
        <f t="shared" si="128"/>
        <v>2.5057850055150377E-2</v>
      </c>
      <c r="D2789" s="4">
        <f t="shared" si="127"/>
        <v>-8.626913104044831E-2</v>
      </c>
      <c r="E2789" s="4">
        <f t="shared" si="126"/>
        <v>0.15929261582341248</v>
      </c>
    </row>
    <row r="2790" spans="1:5" x14ac:dyDescent="0.35">
      <c r="A2790" s="2">
        <v>44677</v>
      </c>
      <c r="B2790" s="48">
        <v>38117.460937999997</v>
      </c>
      <c r="C2790" s="4">
        <f t="shared" si="128"/>
        <v>-5.7858267865087076E-2</v>
      </c>
      <c r="D2790" s="4">
        <f t="shared" si="127"/>
        <v>-0.19625371117289836</v>
      </c>
      <c r="E2790" s="4">
        <f t="shared" si="126"/>
        <v>9.1027603476640517E-2</v>
      </c>
    </row>
    <row r="2791" spans="1:5" x14ac:dyDescent="0.35">
      <c r="A2791" s="2">
        <v>44678</v>
      </c>
      <c r="B2791" s="48">
        <v>39241.121094000002</v>
      </c>
      <c r="C2791" s="4">
        <f t="shared" si="128"/>
        <v>2.9478882599963674E-2</v>
      </c>
      <c r="D2791" s="4">
        <f t="shared" si="127"/>
        <v>-0.1733427159151959</v>
      </c>
      <c r="E2791" s="4">
        <f t="shared" si="126"/>
        <v>0.11233075905255319</v>
      </c>
    </row>
    <row r="2792" spans="1:5" x14ac:dyDescent="0.35">
      <c r="A2792" s="2">
        <v>44679</v>
      </c>
      <c r="B2792" s="48">
        <v>39773.828125</v>
      </c>
      <c r="C2792" s="4">
        <f t="shared" si="128"/>
        <v>1.3575224564148503E-2</v>
      </c>
      <c r="D2792" s="4">
        <f t="shared" si="127"/>
        <v>-0.16693364597269489</v>
      </c>
      <c r="E2792" s="4">
        <f t="shared" si="126"/>
        <v>0.1286630004817525</v>
      </c>
    </row>
    <row r="2793" spans="1:5" x14ac:dyDescent="0.35">
      <c r="A2793" s="2">
        <v>44680</v>
      </c>
      <c r="B2793" s="48">
        <v>38609.824219000002</v>
      </c>
      <c r="C2793" s="4">
        <f t="shared" si="128"/>
        <v>-2.9265573893008323E-2</v>
      </c>
      <c r="D2793" s="4">
        <f t="shared" si="127"/>
        <v>-0.18770748483882416</v>
      </c>
      <c r="E2793" s="4">
        <f t="shared" ref="E2793:E2856" si="129">SUM(C2702:C2793)</f>
        <v>9.1633605334868418E-2</v>
      </c>
    </row>
    <row r="2794" spans="1:5" x14ac:dyDescent="0.35">
      <c r="A2794" s="2">
        <v>44681</v>
      </c>
      <c r="B2794" s="48">
        <v>37714.875</v>
      </c>
      <c r="C2794" s="4">
        <f t="shared" si="128"/>
        <v>-2.3179313480520713E-2</v>
      </c>
      <c r="D2794" s="4">
        <f t="shared" si="127"/>
        <v>-0.17850469007405034</v>
      </c>
      <c r="E2794" s="4">
        <f t="shared" si="129"/>
        <v>5.1057189733765385E-2</v>
      </c>
    </row>
    <row r="2795" spans="1:5" x14ac:dyDescent="0.35">
      <c r="A2795" s="2">
        <v>44682</v>
      </c>
      <c r="B2795" s="48">
        <v>38469.09375</v>
      </c>
      <c r="C2795" s="4">
        <f t="shared" si="128"/>
        <v>1.9997911964443782E-2</v>
      </c>
      <c r="D2795" s="4">
        <f t="shared" ref="D2795:D2858" si="130">SUM(C2766:C2795)</f>
        <v>-0.17482189349796373</v>
      </c>
      <c r="E2795" s="4">
        <f t="shared" si="129"/>
        <v>6.169017083983952E-2</v>
      </c>
    </row>
    <row r="2796" spans="1:5" x14ac:dyDescent="0.35">
      <c r="A2796" s="2">
        <v>44683</v>
      </c>
      <c r="B2796" s="48">
        <v>38529.328125</v>
      </c>
      <c r="C2796" s="4">
        <f t="shared" si="128"/>
        <v>1.5657861708791021E-3</v>
      </c>
      <c r="D2796" s="4">
        <f t="shared" si="130"/>
        <v>-0.1643390665394876</v>
      </c>
      <c r="E2796" s="4">
        <f t="shared" si="129"/>
        <v>6.9039613357311458E-2</v>
      </c>
    </row>
    <row r="2797" spans="1:5" x14ac:dyDescent="0.35">
      <c r="A2797" s="2">
        <v>44684</v>
      </c>
      <c r="B2797" s="48">
        <v>37750.453125</v>
      </c>
      <c r="C2797" s="4">
        <f t="shared" si="128"/>
        <v>-2.0215120218891713E-2</v>
      </c>
      <c r="D2797" s="4">
        <f t="shared" si="130"/>
        <v>-0.19729956673664639</v>
      </c>
      <c r="E2797" s="4">
        <f t="shared" si="129"/>
        <v>3.3909957047301487E-2</v>
      </c>
    </row>
    <row r="2798" spans="1:5" x14ac:dyDescent="0.35">
      <c r="A2798" s="2">
        <v>44685</v>
      </c>
      <c r="B2798" s="48">
        <v>39698.371094000002</v>
      </c>
      <c r="C2798" s="4">
        <f t="shared" si="128"/>
        <v>5.1599856630859975E-2</v>
      </c>
      <c r="D2798" s="4">
        <f t="shared" si="130"/>
        <v>-0.14934010605562587</v>
      </c>
      <c r="E2798" s="4">
        <f t="shared" si="129"/>
        <v>7.8749748376811923E-2</v>
      </c>
    </row>
    <row r="2799" spans="1:5" x14ac:dyDescent="0.35">
      <c r="A2799" s="2">
        <v>44686</v>
      </c>
      <c r="B2799" s="48">
        <v>36575.140625</v>
      </c>
      <c r="C2799" s="4">
        <f t="shared" si="128"/>
        <v>-7.867402069481999E-2</v>
      </c>
      <c r="D2799" s="4">
        <f t="shared" si="130"/>
        <v>-0.20513505395740161</v>
      </c>
      <c r="E2799" s="4">
        <f t="shared" si="129"/>
        <v>4.6284757124611331E-2</v>
      </c>
    </row>
    <row r="2800" spans="1:5" x14ac:dyDescent="0.35">
      <c r="A2800" s="2">
        <v>44687</v>
      </c>
      <c r="B2800" s="48">
        <v>36040.921875</v>
      </c>
      <c r="C2800" s="4">
        <f t="shared" si="128"/>
        <v>-1.4606061408683924E-2</v>
      </c>
      <c r="D2800" s="4">
        <f t="shared" si="130"/>
        <v>-0.16817262142778822</v>
      </c>
      <c r="E2800" s="4">
        <f t="shared" si="129"/>
        <v>2.622264956945175E-2</v>
      </c>
    </row>
    <row r="2801" spans="1:5" x14ac:dyDescent="0.35">
      <c r="A2801" s="2">
        <v>44688</v>
      </c>
      <c r="B2801" s="48">
        <v>35501.953125</v>
      </c>
      <c r="C2801" s="4">
        <f t="shared" si="128"/>
        <v>-1.4954355270636377E-2</v>
      </c>
      <c r="D2801" s="4">
        <f t="shared" si="130"/>
        <v>-0.19000343594576974</v>
      </c>
      <c r="E2801" s="4">
        <f t="shared" si="129"/>
        <v>-0.10570977178622631</v>
      </c>
    </row>
    <row r="2802" spans="1:5" x14ac:dyDescent="0.35">
      <c r="A2802" s="2">
        <v>44689</v>
      </c>
      <c r="B2802" s="48">
        <v>34059.265625</v>
      </c>
      <c r="C2802" s="4">
        <f t="shared" si="128"/>
        <v>-4.0636848764922684E-2</v>
      </c>
      <c r="D2802" s="4">
        <f t="shared" si="130"/>
        <v>-0.20268451393343179</v>
      </c>
      <c r="E2802" s="4">
        <f t="shared" si="129"/>
        <v>-0.14490783312799216</v>
      </c>
    </row>
    <row r="2803" spans="1:5" x14ac:dyDescent="0.35">
      <c r="A2803" s="2">
        <v>44690</v>
      </c>
      <c r="B2803" s="48">
        <v>30296.953125</v>
      </c>
      <c r="C2803" s="4">
        <f t="shared" si="128"/>
        <v>-0.11046369999353145</v>
      </c>
      <c r="D2803" s="4">
        <f t="shared" si="130"/>
        <v>-0.32484128487227104</v>
      </c>
      <c r="E2803" s="4">
        <f t="shared" si="129"/>
        <v>-0.27880884606773937</v>
      </c>
    </row>
    <row r="2804" spans="1:5" x14ac:dyDescent="0.35">
      <c r="A2804" s="2">
        <v>44691</v>
      </c>
      <c r="B2804" s="48">
        <v>31022.90625</v>
      </c>
      <c r="C2804" s="4">
        <f t="shared" si="128"/>
        <v>2.396125848050934E-2</v>
      </c>
      <c r="D2804" s="4">
        <f t="shared" si="130"/>
        <v>-0.28745234633517225</v>
      </c>
      <c r="E2804" s="4">
        <f t="shared" si="129"/>
        <v>-0.28851345962061403</v>
      </c>
    </row>
    <row r="2805" spans="1:5" x14ac:dyDescent="0.35">
      <c r="A2805" s="2">
        <v>44692</v>
      </c>
      <c r="B2805" s="48">
        <v>28936.355468999998</v>
      </c>
      <c r="C2805" s="4">
        <f t="shared" si="128"/>
        <v>-6.7258391724663191E-2</v>
      </c>
      <c r="D2805" s="4">
        <f t="shared" si="130"/>
        <v>-0.29107847852763402</v>
      </c>
      <c r="E2805" s="4">
        <f t="shared" si="129"/>
        <v>-0.36211670416752062</v>
      </c>
    </row>
    <row r="2806" spans="1:5" x14ac:dyDescent="0.35">
      <c r="A2806" s="2">
        <v>44693</v>
      </c>
      <c r="B2806" s="48">
        <v>29047.751952999999</v>
      </c>
      <c r="C2806" s="4">
        <f t="shared" si="128"/>
        <v>3.8497067856158029E-3</v>
      </c>
      <c r="D2806" s="4">
        <f t="shared" si="130"/>
        <v>-0.30254385563478248</v>
      </c>
      <c r="E2806" s="4">
        <f t="shared" si="129"/>
        <v>-0.36326154241713238</v>
      </c>
    </row>
    <row r="2807" spans="1:5" x14ac:dyDescent="0.35">
      <c r="A2807" s="2">
        <v>44694</v>
      </c>
      <c r="B2807" s="48">
        <v>29283.103515999999</v>
      </c>
      <c r="C2807" s="4">
        <f t="shared" si="128"/>
        <v>8.1022298517559044E-3</v>
      </c>
      <c r="D2807" s="4">
        <f t="shared" si="130"/>
        <v>-0.320347926248017</v>
      </c>
      <c r="E2807" s="4">
        <f t="shared" si="129"/>
        <v>-0.33770995334660536</v>
      </c>
    </row>
    <row r="2808" spans="1:5" x14ac:dyDescent="0.35">
      <c r="A2808" s="2">
        <v>44695</v>
      </c>
      <c r="B2808" s="48">
        <v>30101.265625</v>
      </c>
      <c r="C2808" s="4">
        <f t="shared" si="128"/>
        <v>2.7939733524247723E-2</v>
      </c>
      <c r="D2808" s="4">
        <f t="shared" si="130"/>
        <v>-0.26250018618613202</v>
      </c>
      <c r="E2808" s="4">
        <f t="shared" si="129"/>
        <v>-0.28320823722091049</v>
      </c>
    </row>
    <row r="2809" spans="1:5" x14ac:dyDescent="0.35">
      <c r="A2809" s="2">
        <v>44696</v>
      </c>
      <c r="B2809" s="48">
        <v>31305.113281000002</v>
      </c>
      <c r="C2809" s="4">
        <f t="shared" si="128"/>
        <v>3.9993257127373782E-2</v>
      </c>
      <c r="D2809" s="4">
        <f t="shared" si="130"/>
        <v>-0.23798060479147276</v>
      </c>
      <c r="E2809" s="4">
        <f t="shared" si="129"/>
        <v>-0.23936030666123409</v>
      </c>
    </row>
    <row r="2810" spans="1:5" x14ac:dyDescent="0.35">
      <c r="A2810" s="2">
        <v>44697</v>
      </c>
      <c r="B2810" s="48">
        <v>29862.917968999998</v>
      </c>
      <c r="C2810" s="4">
        <f t="shared" si="128"/>
        <v>-4.6069001541524934E-2</v>
      </c>
      <c r="D2810" s="4">
        <f t="shared" si="130"/>
        <v>-0.28086910204079574</v>
      </c>
      <c r="E2810" s="4">
        <f t="shared" si="129"/>
        <v>-0.28431784612525335</v>
      </c>
    </row>
    <row r="2811" spans="1:5" x14ac:dyDescent="0.35">
      <c r="A2811" s="2">
        <v>44698</v>
      </c>
      <c r="B2811" s="48">
        <v>30425.857422000001</v>
      </c>
      <c r="C2811" s="4">
        <f t="shared" si="128"/>
        <v>1.8850785230846379E-2</v>
      </c>
      <c r="D2811" s="4">
        <f t="shared" si="130"/>
        <v>-0.2445157744537737</v>
      </c>
      <c r="E2811" s="4">
        <f t="shared" si="129"/>
        <v>-0.27469514786190841</v>
      </c>
    </row>
    <row r="2812" spans="1:5" x14ac:dyDescent="0.35">
      <c r="A2812" s="2">
        <v>44699</v>
      </c>
      <c r="B2812" s="48">
        <v>28720.271484000001</v>
      </c>
      <c r="C2812" s="4">
        <f t="shared" si="128"/>
        <v>-5.6057119914285303E-2</v>
      </c>
      <c r="D2812" s="4">
        <f t="shared" si="130"/>
        <v>-0.32850206898296097</v>
      </c>
      <c r="E2812" s="4">
        <f t="shared" si="129"/>
        <v>-0.37743996556750414</v>
      </c>
    </row>
    <row r="2813" spans="1:5" x14ac:dyDescent="0.35">
      <c r="A2813" s="2">
        <v>44700</v>
      </c>
      <c r="B2813" s="48">
        <v>30314.333984000001</v>
      </c>
      <c r="C2813" s="4">
        <f t="shared" si="128"/>
        <v>5.550304428313102E-2</v>
      </c>
      <c r="D2813" s="4">
        <f t="shared" si="130"/>
        <v>-0.28957012144698346</v>
      </c>
      <c r="E2813" s="4">
        <f t="shared" si="129"/>
        <v>-0.30817716906787662</v>
      </c>
    </row>
    <row r="2814" spans="1:5" x14ac:dyDescent="0.35">
      <c r="A2814" s="2">
        <v>44701</v>
      </c>
      <c r="B2814" s="48">
        <v>29200.740234000001</v>
      </c>
      <c r="C2814" s="4">
        <f t="shared" si="128"/>
        <v>-3.6734890846942481E-2</v>
      </c>
      <c r="D2814" s="4">
        <f t="shared" si="130"/>
        <v>-0.32321193788319413</v>
      </c>
      <c r="E2814" s="4">
        <f t="shared" si="129"/>
        <v>-0.26702982962073252</v>
      </c>
    </row>
    <row r="2815" spans="1:5" x14ac:dyDescent="0.35">
      <c r="A2815" s="2">
        <v>44702</v>
      </c>
      <c r="B2815" s="48">
        <v>29432.226563</v>
      </c>
      <c r="C2815" s="4">
        <f t="shared" si="128"/>
        <v>7.9274130431279399E-3</v>
      </c>
      <c r="D2815" s="4">
        <f t="shared" si="130"/>
        <v>-0.29481254079108832</v>
      </c>
      <c r="E2815" s="4">
        <f t="shared" si="129"/>
        <v>-0.24659476919927104</v>
      </c>
    </row>
    <row r="2816" spans="1:5" x14ac:dyDescent="0.35">
      <c r="A2816" s="2">
        <v>44703</v>
      </c>
      <c r="B2816" s="48">
        <v>30323.722656000002</v>
      </c>
      <c r="C2816" s="4">
        <f t="shared" si="128"/>
        <v>3.0289794456825891E-2</v>
      </c>
      <c r="D2816" s="4">
        <f t="shared" si="130"/>
        <v>-0.24510270751893237</v>
      </c>
      <c r="E2816" s="4">
        <f t="shared" si="129"/>
        <v>-0.21858270301261384</v>
      </c>
    </row>
    <row r="2817" spans="1:5" x14ac:dyDescent="0.35">
      <c r="A2817" s="2">
        <v>44704</v>
      </c>
      <c r="B2817" s="48">
        <v>29098.910156000002</v>
      </c>
      <c r="C2817" s="4">
        <f t="shared" si="128"/>
        <v>-4.0391231442609588E-2</v>
      </c>
      <c r="D2817" s="4">
        <f t="shared" si="130"/>
        <v>-0.27911276633880799</v>
      </c>
      <c r="E2817" s="4">
        <f t="shared" si="129"/>
        <v>-0.21683319472366924</v>
      </c>
    </row>
    <row r="2818" spans="1:5" x14ac:dyDescent="0.35">
      <c r="A2818" s="2">
        <v>44705</v>
      </c>
      <c r="B2818" s="48">
        <v>29655.585938</v>
      </c>
      <c r="C2818" s="4">
        <f t="shared" si="128"/>
        <v>1.9130468427018155E-2</v>
      </c>
      <c r="D2818" s="4">
        <f t="shared" si="130"/>
        <v>-0.2595406938642304</v>
      </c>
      <c r="E2818" s="4">
        <f t="shared" si="129"/>
        <v>-0.16241651761501874</v>
      </c>
    </row>
    <row r="2819" spans="1:5" x14ac:dyDescent="0.35">
      <c r="A2819" s="2">
        <v>44706</v>
      </c>
      <c r="B2819" s="48">
        <v>29562.361327999999</v>
      </c>
      <c r="C2819" s="4">
        <f t="shared" si="128"/>
        <v>-3.1435767344102361E-3</v>
      </c>
      <c r="D2819" s="4">
        <f t="shared" si="130"/>
        <v>-0.28774212065379101</v>
      </c>
      <c r="E2819" s="4">
        <f t="shared" si="129"/>
        <v>-0.19821651806839957</v>
      </c>
    </row>
    <row r="2820" spans="1:5" x14ac:dyDescent="0.35">
      <c r="A2820" s="2">
        <v>44707</v>
      </c>
      <c r="B2820" s="48">
        <v>29267.224609000001</v>
      </c>
      <c r="C2820" s="4">
        <f t="shared" si="128"/>
        <v>-9.9835299259555255E-3</v>
      </c>
      <c r="D2820" s="4">
        <f t="shared" si="130"/>
        <v>-0.23986738271465946</v>
      </c>
      <c r="E2820" s="4">
        <f t="shared" si="129"/>
        <v>-0.18235623238743059</v>
      </c>
    </row>
    <row r="2821" spans="1:5" x14ac:dyDescent="0.35">
      <c r="A2821" s="2">
        <v>44708</v>
      </c>
      <c r="B2821" s="48">
        <v>28627.574218999998</v>
      </c>
      <c r="C2821" s="4">
        <f t="shared" si="128"/>
        <v>-2.1855519221433251E-2</v>
      </c>
      <c r="D2821" s="4">
        <f t="shared" si="130"/>
        <v>-0.29120178453605639</v>
      </c>
      <c r="E2821" s="4">
        <f t="shared" si="129"/>
        <v>-0.23199015196324935</v>
      </c>
    </row>
    <row r="2822" spans="1:5" x14ac:dyDescent="0.35">
      <c r="A2822" s="2">
        <v>44709</v>
      </c>
      <c r="B2822" s="48">
        <v>28814.900390999999</v>
      </c>
      <c r="C2822" s="4">
        <f t="shared" si="128"/>
        <v>6.5435572908469908E-3</v>
      </c>
      <c r="D2822" s="4">
        <f t="shared" si="130"/>
        <v>-0.2982334518093579</v>
      </c>
      <c r="E2822" s="4">
        <f t="shared" si="129"/>
        <v>-0.248445534462162</v>
      </c>
    </row>
    <row r="2823" spans="1:5" x14ac:dyDescent="0.35">
      <c r="A2823" s="2">
        <v>44710</v>
      </c>
      <c r="B2823" s="48">
        <v>29445.957031000002</v>
      </c>
      <c r="C2823" s="4">
        <f t="shared" si="128"/>
        <v>2.1900358197910252E-2</v>
      </c>
      <c r="D2823" s="4">
        <f t="shared" si="130"/>
        <v>-0.24706751971843932</v>
      </c>
      <c r="E2823" s="4">
        <f t="shared" si="129"/>
        <v>-0.22376377922315926</v>
      </c>
    </row>
    <row r="2824" spans="1:5" x14ac:dyDescent="0.35">
      <c r="A2824" s="2">
        <v>44711</v>
      </c>
      <c r="B2824" s="48">
        <v>31726.390625</v>
      </c>
      <c r="C2824" s="4">
        <f t="shared" si="128"/>
        <v>7.7444709696452119E-2</v>
      </c>
      <c r="D2824" s="4">
        <f t="shared" si="130"/>
        <v>-0.14644349654146649</v>
      </c>
      <c r="E2824" s="4">
        <f t="shared" si="129"/>
        <v>-0.11063672748900066</v>
      </c>
    </row>
    <row r="2825" spans="1:5" x14ac:dyDescent="0.35">
      <c r="A2825" s="2">
        <v>44712</v>
      </c>
      <c r="B2825" s="48">
        <v>31792.310547000001</v>
      </c>
      <c r="C2825" s="4">
        <f t="shared" si="128"/>
        <v>2.077763045256642E-3</v>
      </c>
      <c r="D2825" s="4">
        <f t="shared" si="130"/>
        <v>-0.16436364546065363</v>
      </c>
      <c r="E2825" s="4">
        <f t="shared" si="129"/>
        <v>-0.25397080373998382</v>
      </c>
    </row>
    <row r="2826" spans="1:5" x14ac:dyDescent="0.35">
      <c r="A2826" s="2">
        <v>44713</v>
      </c>
      <c r="B2826" s="48">
        <v>29799.080077999999</v>
      </c>
      <c r="C2826" s="4">
        <f t="shared" si="128"/>
        <v>-6.2695363586528829E-2</v>
      </c>
      <c r="D2826" s="4">
        <f t="shared" si="130"/>
        <v>-0.22862479521806156</v>
      </c>
      <c r="E2826" s="4">
        <f t="shared" si="129"/>
        <v>-0.3435546919023017</v>
      </c>
    </row>
    <row r="2827" spans="1:5" x14ac:dyDescent="0.35">
      <c r="A2827" s="2">
        <v>44714</v>
      </c>
      <c r="B2827" s="48">
        <v>30467.488281000002</v>
      </c>
      <c r="C2827" s="4">
        <f t="shared" si="128"/>
        <v>2.243049789625795E-2</v>
      </c>
      <c r="D2827" s="4">
        <f t="shared" si="130"/>
        <v>-0.1859791771029119</v>
      </c>
      <c r="E2827" s="4">
        <f t="shared" si="129"/>
        <v>-0.31141789128672548</v>
      </c>
    </row>
    <row r="2828" spans="1:5" x14ac:dyDescent="0.35">
      <c r="A2828" s="2">
        <v>44715</v>
      </c>
      <c r="B2828" s="48">
        <v>29704.390625</v>
      </c>
      <c r="C2828" s="4">
        <f t="shared" si="128"/>
        <v>-2.5046293575695988E-2</v>
      </c>
      <c r="D2828" s="4">
        <f t="shared" si="130"/>
        <v>-0.26262532730946786</v>
      </c>
      <c r="E2828" s="4">
        <f t="shared" si="129"/>
        <v>-0.30294437344086744</v>
      </c>
    </row>
    <row r="2829" spans="1:5" x14ac:dyDescent="0.35">
      <c r="A2829" s="2">
        <v>44716</v>
      </c>
      <c r="B2829" s="48">
        <v>29832.914063</v>
      </c>
      <c r="C2829" s="4">
        <f t="shared" si="128"/>
        <v>4.3267488507854335E-3</v>
      </c>
      <c r="D2829" s="4">
        <f t="shared" si="130"/>
        <v>-0.17962455776386244</v>
      </c>
      <c r="E2829" s="4">
        <f t="shared" si="129"/>
        <v>-0.22054827422462098</v>
      </c>
    </row>
    <row r="2830" spans="1:5" x14ac:dyDescent="0.35">
      <c r="A2830" s="2">
        <v>44717</v>
      </c>
      <c r="B2830" s="48">
        <v>29906.662109000001</v>
      </c>
      <c r="C2830" s="4">
        <f t="shared" ref="C2830:C2893" si="131">+B2830/B2829-1</f>
        <v>2.4720362832897358E-3</v>
      </c>
      <c r="D2830" s="4">
        <f t="shared" si="130"/>
        <v>-0.16254646007188878</v>
      </c>
      <c r="E2830" s="4">
        <f t="shared" si="129"/>
        <v>-0.22479561859450614</v>
      </c>
    </row>
    <row r="2831" spans="1:5" x14ac:dyDescent="0.35">
      <c r="A2831" s="2">
        <v>44718</v>
      </c>
      <c r="B2831" s="48">
        <v>31370.671875</v>
      </c>
      <c r="C2831" s="4">
        <f t="shared" si="131"/>
        <v>4.8952630041566136E-2</v>
      </c>
      <c r="D2831" s="4">
        <f t="shared" si="130"/>
        <v>-9.8639474759686263E-2</v>
      </c>
      <c r="E2831" s="4">
        <f t="shared" si="129"/>
        <v>-0.15095499413217039</v>
      </c>
    </row>
    <row r="2832" spans="1:5" x14ac:dyDescent="0.35">
      <c r="A2832" s="2">
        <v>44719</v>
      </c>
      <c r="B2832" s="48">
        <v>31155.478515999999</v>
      </c>
      <c r="C2832" s="4">
        <f t="shared" si="131"/>
        <v>-6.8596987612334903E-3</v>
      </c>
      <c r="D2832" s="4">
        <f t="shared" si="130"/>
        <v>-6.4862324755997069E-2</v>
      </c>
      <c r="E2832" s="4">
        <f t="shared" si="129"/>
        <v>-0.14849804902113517</v>
      </c>
    </row>
    <row r="2833" spans="1:5" x14ac:dyDescent="0.35">
      <c r="A2833" s="2">
        <v>44720</v>
      </c>
      <c r="B2833" s="48">
        <v>30214.355468999998</v>
      </c>
      <c r="C2833" s="4">
        <f t="shared" si="131"/>
        <v>-3.0207305161969678E-2</v>
      </c>
      <c r="D2833" s="4">
        <f t="shared" si="130"/>
        <v>1.5394070075564703E-2</v>
      </c>
      <c r="E2833" s="4">
        <f t="shared" si="129"/>
        <v>-0.19644561415400041</v>
      </c>
    </row>
    <row r="2834" spans="1:5" x14ac:dyDescent="0.35">
      <c r="A2834" s="2">
        <v>44721</v>
      </c>
      <c r="B2834" s="48">
        <v>30111.998047000001</v>
      </c>
      <c r="C2834" s="4">
        <f t="shared" si="131"/>
        <v>-3.3877082734733444E-3</v>
      </c>
      <c r="D2834" s="4">
        <f t="shared" si="130"/>
        <v>-1.1954896678417981E-2</v>
      </c>
      <c r="E2834" s="4">
        <f t="shared" si="129"/>
        <v>-0.28361971959216348</v>
      </c>
    </row>
    <row r="2835" spans="1:5" x14ac:dyDescent="0.35">
      <c r="A2835" s="2">
        <v>44722</v>
      </c>
      <c r="B2835" s="48">
        <v>29083.804688</v>
      </c>
      <c r="C2835" s="4">
        <f t="shared" si="131"/>
        <v>-3.4145637144209262E-2</v>
      </c>
      <c r="D2835" s="4">
        <f t="shared" si="130"/>
        <v>2.1157857902035948E-2</v>
      </c>
      <c r="E2835" s="4">
        <f t="shared" si="129"/>
        <v>-0.25713440270810461</v>
      </c>
    </row>
    <row r="2836" spans="1:5" x14ac:dyDescent="0.35">
      <c r="A2836" s="2">
        <v>44723</v>
      </c>
      <c r="B2836" s="48">
        <v>28360.810547000001</v>
      </c>
      <c r="C2836" s="4">
        <f t="shared" si="131"/>
        <v>-2.4858994507630849E-2</v>
      </c>
      <c r="D2836" s="4">
        <f t="shared" si="130"/>
        <v>-7.5508433912107042E-3</v>
      </c>
      <c r="E2836" s="4">
        <f t="shared" si="129"/>
        <v>-0.26570207757398523</v>
      </c>
    </row>
    <row r="2837" spans="1:5" x14ac:dyDescent="0.35">
      <c r="A2837" s="2">
        <v>44724</v>
      </c>
      <c r="B2837" s="48">
        <v>26762.648438</v>
      </c>
      <c r="C2837" s="4">
        <f t="shared" si="131"/>
        <v>-5.6351073124355944E-2</v>
      </c>
      <c r="D2837" s="4">
        <f t="shared" si="130"/>
        <v>-7.2004146367322552E-2</v>
      </c>
      <c r="E2837" s="4">
        <f t="shared" si="129"/>
        <v>-0.32486380000506621</v>
      </c>
    </row>
    <row r="2838" spans="1:5" x14ac:dyDescent="0.35">
      <c r="A2838" s="2">
        <v>44725</v>
      </c>
      <c r="B2838" s="48">
        <v>22487.388672000001</v>
      </c>
      <c r="C2838" s="4">
        <f t="shared" si="131"/>
        <v>-0.15974726028719954</v>
      </c>
      <c r="D2838" s="4">
        <f t="shared" si="130"/>
        <v>-0.25969114017876982</v>
      </c>
      <c r="E2838" s="4">
        <f t="shared" si="129"/>
        <v>-0.45750980236505101</v>
      </c>
    </row>
    <row r="2839" spans="1:5" x14ac:dyDescent="0.35">
      <c r="A2839" s="2">
        <v>44726</v>
      </c>
      <c r="B2839" s="48">
        <v>22206.792968999998</v>
      </c>
      <c r="C2839" s="4">
        <f t="shared" si="131"/>
        <v>-1.2477914047413829E-2</v>
      </c>
      <c r="D2839" s="4">
        <f t="shared" si="130"/>
        <v>-0.31216231135355743</v>
      </c>
      <c r="E2839" s="4">
        <f t="shared" si="129"/>
        <v>-0.51799580018238922</v>
      </c>
    </row>
    <row r="2840" spans="1:5" x14ac:dyDescent="0.35">
      <c r="A2840" s="2">
        <v>44727</v>
      </c>
      <c r="B2840" s="48">
        <v>22572.839843999998</v>
      </c>
      <c r="C2840" s="4">
        <f t="shared" si="131"/>
        <v>1.6483554176912829E-2</v>
      </c>
      <c r="D2840" s="4">
        <f t="shared" si="130"/>
        <v>-0.24960975563511967</v>
      </c>
      <c r="E2840" s="4">
        <f t="shared" si="129"/>
        <v>-0.49324414444170328</v>
      </c>
    </row>
    <row r="2841" spans="1:5" x14ac:dyDescent="0.35">
      <c r="A2841" s="2">
        <v>44728</v>
      </c>
      <c r="B2841" s="48">
        <v>20381.650390999999</v>
      </c>
      <c r="C2841" s="4">
        <f t="shared" si="131"/>
        <v>-9.7071944342990157E-2</v>
      </c>
      <c r="D2841" s="4">
        <f t="shared" si="130"/>
        <v>-0.3655324852089562</v>
      </c>
      <c r="E2841" s="4">
        <f t="shared" si="129"/>
        <v>-0.6362032336174992</v>
      </c>
    </row>
    <row r="2842" spans="1:5" x14ac:dyDescent="0.35">
      <c r="A2842" s="2">
        <v>44729</v>
      </c>
      <c r="B2842" s="48">
        <v>20471.482422000001</v>
      </c>
      <c r="C2842" s="4">
        <f t="shared" si="131"/>
        <v>4.4074954322477211E-3</v>
      </c>
      <c r="D2842" s="4">
        <f t="shared" si="130"/>
        <v>-0.30506786986242318</v>
      </c>
      <c r="E2842" s="4">
        <f t="shared" si="129"/>
        <v>-0.62711580645631515</v>
      </c>
    </row>
    <row r="2843" spans="1:5" x14ac:dyDescent="0.35">
      <c r="A2843" s="2">
        <v>44730</v>
      </c>
      <c r="B2843" s="48">
        <v>19017.642577999999</v>
      </c>
      <c r="C2843" s="4">
        <f t="shared" si="131"/>
        <v>-7.101780975263472E-2</v>
      </c>
      <c r="D2843" s="4">
        <f t="shared" si="130"/>
        <v>-0.43158872389818892</v>
      </c>
      <c r="E2843" s="4">
        <f t="shared" si="129"/>
        <v>-0.71888450095816891</v>
      </c>
    </row>
    <row r="2844" spans="1:5" x14ac:dyDescent="0.35">
      <c r="A2844" s="2">
        <v>44731</v>
      </c>
      <c r="B2844" s="48">
        <v>20553.271484000001</v>
      </c>
      <c r="C2844" s="4">
        <f t="shared" si="131"/>
        <v>8.0747595276422279E-2</v>
      </c>
      <c r="D2844" s="4">
        <f t="shared" si="130"/>
        <v>-0.31410623777482416</v>
      </c>
      <c r="E2844" s="4">
        <f t="shared" si="129"/>
        <v>-0.64745473630993644</v>
      </c>
    </row>
    <row r="2845" spans="1:5" x14ac:dyDescent="0.35">
      <c r="A2845" s="2">
        <v>44732</v>
      </c>
      <c r="B2845" s="48">
        <v>20599.537109000001</v>
      </c>
      <c r="C2845" s="4">
        <f t="shared" si="131"/>
        <v>2.2510102606301263E-3</v>
      </c>
      <c r="D2845" s="4">
        <f t="shared" si="130"/>
        <v>-0.31978264055732197</v>
      </c>
      <c r="E2845" s="4">
        <f t="shared" si="129"/>
        <v>-0.6228568773371157</v>
      </c>
    </row>
    <row r="2846" spans="1:5" x14ac:dyDescent="0.35">
      <c r="A2846" s="2">
        <v>44733</v>
      </c>
      <c r="B2846" s="48">
        <v>20710.597656000002</v>
      </c>
      <c r="C2846" s="4">
        <f t="shared" si="131"/>
        <v>5.3914098366549812E-3</v>
      </c>
      <c r="D2846" s="4">
        <f t="shared" si="130"/>
        <v>-0.34468102517749288</v>
      </c>
      <c r="E2846" s="4">
        <f t="shared" si="129"/>
        <v>-0.61334820487593245</v>
      </c>
    </row>
    <row r="2847" spans="1:5" x14ac:dyDescent="0.35">
      <c r="A2847" s="2">
        <v>44734</v>
      </c>
      <c r="B2847" s="48">
        <v>19987.029297000001</v>
      </c>
      <c r="C2847" s="4">
        <f t="shared" si="131"/>
        <v>-3.493710664551386E-2</v>
      </c>
      <c r="D2847" s="4">
        <f t="shared" si="130"/>
        <v>-0.33922690038039716</v>
      </c>
      <c r="E2847" s="4">
        <f t="shared" si="129"/>
        <v>-0.67946532568448081</v>
      </c>
    </row>
    <row r="2848" spans="1:5" x14ac:dyDescent="0.35">
      <c r="A2848" s="2">
        <v>44735</v>
      </c>
      <c r="B2848" s="48">
        <v>21085.876952999999</v>
      </c>
      <c r="C2848" s="4">
        <f t="shared" si="131"/>
        <v>5.4978037990114581E-2</v>
      </c>
      <c r="D2848" s="4">
        <f t="shared" si="130"/>
        <v>-0.30337933081730073</v>
      </c>
      <c r="E2848" s="4">
        <f t="shared" si="129"/>
        <v>-0.63709737883549555</v>
      </c>
    </row>
    <row r="2849" spans="1:5" x14ac:dyDescent="0.35">
      <c r="A2849" s="2">
        <v>44736</v>
      </c>
      <c r="B2849" s="48">
        <v>21231.65625</v>
      </c>
      <c r="C2849" s="4">
        <f t="shared" si="131"/>
        <v>6.9135989612829629E-3</v>
      </c>
      <c r="D2849" s="4">
        <f t="shared" si="130"/>
        <v>-0.29332215512160753</v>
      </c>
      <c r="E2849" s="4">
        <f t="shared" si="129"/>
        <v>-0.65508242610716272</v>
      </c>
    </row>
    <row r="2850" spans="1:5" x14ac:dyDescent="0.35">
      <c r="A2850" s="2">
        <v>44737</v>
      </c>
      <c r="B2850" s="48">
        <v>21502.337890999999</v>
      </c>
      <c r="C2850" s="4">
        <f t="shared" si="131"/>
        <v>1.274896493296418E-2</v>
      </c>
      <c r="D2850" s="4">
        <f t="shared" si="130"/>
        <v>-0.27058966026268783</v>
      </c>
      <c r="E2850" s="4">
        <f t="shared" si="129"/>
        <v>-0.65115485879467416</v>
      </c>
    </row>
    <row r="2851" spans="1:5" x14ac:dyDescent="0.35">
      <c r="A2851" s="2">
        <v>44738</v>
      </c>
      <c r="B2851" s="48">
        <v>21027.294922000001</v>
      </c>
      <c r="C2851" s="4">
        <f t="shared" si="131"/>
        <v>-2.209261948203467E-2</v>
      </c>
      <c r="D2851" s="4">
        <f t="shared" si="130"/>
        <v>-0.27082676052328924</v>
      </c>
      <c r="E2851" s="4">
        <f t="shared" si="129"/>
        <v>-0.67667706136491734</v>
      </c>
    </row>
    <row r="2852" spans="1:5" x14ac:dyDescent="0.35">
      <c r="A2852" s="2">
        <v>44739</v>
      </c>
      <c r="B2852" s="48">
        <v>20735.478515999999</v>
      </c>
      <c r="C2852" s="4">
        <f t="shared" si="131"/>
        <v>-1.3877981313453969E-2</v>
      </c>
      <c r="D2852" s="4">
        <f t="shared" si="130"/>
        <v>-0.2912482991275902</v>
      </c>
      <c r="E2852" s="4">
        <f t="shared" si="129"/>
        <v>-0.74268135494573428</v>
      </c>
    </row>
    <row r="2853" spans="1:5" x14ac:dyDescent="0.35">
      <c r="A2853" s="2">
        <v>44740</v>
      </c>
      <c r="B2853" s="48">
        <v>20280.634765999999</v>
      </c>
      <c r="C2853" s="4">
        <f t="shared" si="131"/>
        <v>-2.1935531878322978E-2</v>
      </c>
      <c r="D2853" s="4">
        <f t="shared" si="130"/>
        <v>-0.33508418920382343</v>
      </c>
      <c r="E2853" s="4">
        <f t="shared" si="129"/>
        <v>-0.77118477416631848</v>
      </c>
    </row>
    <row r="2854" spans="1:5" x14ac:dyDescent="0.35">
      <c r="A2854" s="2">
        <v>44741</v>
      </c>
      <c r="B2854" s="48">
        <v>20104.023438</v>
      </c>
      <c r="C2854" s="4">
        <f t="shared" si="131"/>
        <v>-8.7083727919642362E-3</v>
      </c>
      <c r="D2854" s="4">
        <f t="shared" si="130"/>
        <v>-0.42123727169223979</v>
      </c>
      <c r="E2854" s="4">
        <f t="shared" si="129"/>
        <v>-0.7870593015799302</v>
      </c>
    </row>
    <row r="2855" spans="1:5" x14ac:dyDescent="0.35">
      <c r="A2855" s="2">
        <v>44742</v>
      </c>
      <c r="B2855" s="48">
        <v>19784.726563</v>
      </c>
      <c r="C2855" s="4">
        <f t="shared" si="131"/>
        <v>-1.5882237502592433E-2</v>
      </c>
      <c r="D2855" s="4">
        <f t="shared" si="130"/>
        <v>-0.43919727224008887</v>
      </c>
      <c r="E2855" s="4">
        <f t="shared" si="129"/>
        <v>-0.79444980405564358</v>
      </c>
    </row>
    <row r="2856" spans="1:5" x14ac:dyDescent="0.35">
      <c r="A2856" s="2">
        <v>44743</v>
      </c>
      <c r="B2856" s="48">
        <v>19269.367188</v>
      </c>
      <c r="C2856" s="4">
        <f t="shared" si="131"/>
        <v>-2.6048344583330718E-2</v>
      </c>
      <c r="D2856" s="4">
        <f t="shared" si="130"/>
        <v>-0.40255025323689075</v>
      </c>
      <c r="E2856" s="4">
        <f t="shared" si="129"/>
        <v>-0.78811604039367977</v>
      </c>
    </row>
    <row r="2857" spans="1:5" x14ac:dyDescent="0.35">
      <c r="A2857" s="2">
        <v>44744</v>
      </c>
      <c r="B2857" s="48">
        <v>19242.255859000001</v>
      </c>
      <c r="C2857" s="4">
        <f t="shared" si="131"/>
        <v>-1.4069651969101926E-3</v>
      </c>
      <c r="D2857" s="4">
        <f t="shared" si="130"/>
        <v>-0.4263877163300589</v>
      </c>
      <c r="E2857" s="4">
        <f t="shared" ref="E2857:E2920" si="132">SUM(C2766:C2857)</f>
        <v>-0.80583812097894714</v>
      </c>
    </row>
    <row r="2858" spans="1:5" x14ac:dyDescent="0.35">
      <c r="A2858" s="2">
        <v>44745</v>
      </c>
      <c r="B2858" s="48">
        <v>19297.076172000001</v>
      </c>
      <c r="C2858" s="4">
        <f t="shared" si="131"/>
        <v>2.8489545821290818E-3</v>
      </c>
      <c r="D2858" s="4">
        <f t="shared" si="130"/>
        <v>-0.39849246817223383</v>
      </c>
      <c r="E2858" s="4">
        <f t="shared" si="132"/>
        <v>-0.79407212560922102</v>
      </c>
    </row>
    <row r="2859" spans="1:5" x14ac:dyDescent="0.35">
      <c r="A2859" s="2">
        <v>44746</v>
      </c>
      <c r="B2859" s="48">
        <v>20231.261718999998</v>
      </c>
      <c r="C2859" s="4">
        <f t="shared" si="131"/>
        <v>4.8410730137216307E-2</v>
      </c>
      <c r="D2859" s="4">
        <f t="shared" ref="D2859:D2922" si="133">SUM(C2830:C2859)</f>
        <v>-0.35440848688580295</v>
      </c>
      <c r="E2859" s="4">
        <f t="shared" si="132"/>
        <v>-0.7584067754502718</v>
      </c>
    </row>
    <row r="2860" spans="1:5" x14ac:dyDescent="0.35">
      <c r="A2860" s="2">
        <v>44747</v>
      </c>
      <c r="B2860" s="48">
        <v>20190.115234000001</v>
      </c>
      <c r="C2860" s="4">
        <f t="shared" si="131"/>
        <v>-2.0338071629687482E-3</v>
      </c>
      <c r="D2860" s="4">
        <f t="shared" si="133"/>
        <v>-0.35891433033206144</v>
      </c>
      <c r="E2860" s="4">
        <f t="shared" si="132"/>
        <v>-0.76408097856307999</v>
      </c>
    </row>
    <row r="2861" spans="1:5" x14ac:dyDescent="0.35">
      <c r="A2861" s="2">
        <v>44748</v>
      </c>
      <c r="B2861" s="48">
        <v>20548.246093999998</v>
      </c>
      <c r="C2861" s="4">
        <f t="shared" si="131"/>
        <v>1.7737930459996054E-2</v>
      </c>
      <c r="D2861" s="4">
        <f t="shared" si="133"/>
        <v>-0.39012902991363152</v>
      </c>
      <c r="E2861" s="4">
        <f t="shared" si="132"/>
        <v>-0.7234639753100397</v>
      </c>
    </row>
    <row r="2862" spans="1:5" x14ac:dyDescent="0.35">
      <c r="A2862" s="2">
        <v>44749</v>
      </c>
      <c r="B2862" s="48">
        <v>21637.587890999999</v>
      </c>
      <c r="C2862" s="4">
        <f t="shared" si="131"/>
        <v>5.3013857825952471E-2</v>
      </c>
      <c r="D2862" s="4">
        <f t="shared" si="133"/>
        <v>-0.33025547332644556</v>
      </c>
      <c r="E2862" s="4">
        <f t="shared" si="132"/>
        <v>-0.61888162354578991</v>
      </c>
    </row>
    <row r="2863" spans="1:5" x14ac:dyDescent="0.35">
      <c r="A2863" s="2">
        <v>44750</v>
      </c>
      <c r="B2863" s="48">
        <v>21731.117188</v>
      </c>
      <c r="C2863" s="4">
        <f t="shared" si="131"/>
        <v>4.3225380514295697E-3</v>
      </c>
      <c r="D2863" s="4">
        <f t="shared" si="133"/>
        <v>-0.29572563011304631</v>
      </c>
      <c r="E2863" s="4">
        <f t="shared" si="132"/>
        <v>-0.62143554474170548</v>
      </c>
    </row>
    <row r="2864" spans="1:5" x14ac:dyDescent="0.35">
      <c r="A2864" s="2">
        <v>44751</v>
      </c>
      <c r="B2864" s="48">
        <v>21592.207031000002</v>
      </c>
      <c r="C2864" s="4">
        <f t="shared" si="131"/>
        <v>-6.3922234553456247E-3</v>
      </c>
      <c r="D2864" s="4">
        <f t="shared" si="133"/>
        <v>-0.29873014529491859</v>
      </c>
      <c r="E2864" s="4">
        <f t="shared" si="132"/>
        <v>-0.59987199741979047</v>
      </c>
    </row>
    <row r="2865" spans="1:5" x14ac:dyDescent="0.35">
      <c r="A2865" s="2">
        <v>44752</v>
      </c>
      <c r="B2865" s="48">
        <v>20860.449218999998</v>
      </c>
      <c r="C2865" s="4">
        <f t="shared" si="131"/>
        <v>-3.3889903470701976E-2</v>
      </c>
      <c r="D2865" s="4">
        <f t="shared" si="133"/>
        <v>-0.29847441162141131</v>
      </c>
      <c r="E2865" s="4">
        <f t="shared" si="132"/>
        <v>-0.64545497183580025</v>
      </c>
    </row>
    <row r="2866" spans="1:5" x14ac:dyDescent="0.35">
      <c r="A2866" s="2">
        <v>44753</v>
      </c>
      <c r="B2866" s="48">
        <v>19970.556640999999</v>
      </c>
      <c r="C2866" s="4">
        <f t="shared" si="131"/>
        <v>-4.2659319972336518E-2</v>
      </c>
      <c r="D2866" s="4">
        <f t="shared" si="133"/>
        <v>-0.31627473708611697</v>
      </c>
      <c r="E2866" s="4">
        <f t="shared" si="132"/>
        <v>-0.67468661175154732</v>
      </c>
    </row>
    <row r="2867" spans="1:5" x14ac:dyDescent="0.35">
      <c r="A2867" s="2">
        <v>44754</v>
      </c>
      <c r="B2867" s="48">
        <v>19323.914063</v>
      </c>
      <c r="C2867" s="4">
        <f t="shared" si="131"/>
        <v>-3.2379797399959664E-2</v>
      </c>
      <c r="D2867" s="4">
        <f t="shared" si="133"/>
        <v>-0.2923034613617207</v>
      </c>
      <c r="E2867" s="4">
        <f t="shared" si="132"/>
        <v>-0.64343414961930556</v>
      </c>
    </row>
    <row r="2868" spans="1:5" x14ac:dyDescent="0.35">
      <c r="A2868" s="2">
        <v>44755</v>
      </c>
      <c r="B2868" s="48">
        <v>20212.074218999998</v>
      </c>
      <c r="C2868" s="4">
        <f t="shared" si="131"/>
        <v>4.5961711126659477E-2</v>
      </c>
      <c r="D2868" s="4">
        <f t="shared" si="133"/>
        <v>-8.6594489947861675E-2</v>
      </c>
      <c r="E2868" s="4">
        <f t="shared" si="132"/>
        <v>-0.61278752238541034</v>
      </c>
    </row>
    <row r="2869" spans="1:5" x14ac:dyDescent="0.35">
      <c r="A2869" s="2">
        <v>44756</v>
      </c>
      <c r="B2869" s="48">
        <v>20569.919922000001</v>
      </c>
      <c r="C2869" s="4">
        <f t="shared" si="131"/>
        <v>1.7704551206506824E-2</v>
      </c>
      <c r="D2869" s="4">
        <f t="shared" si="133"/>
        <v>-5.6412024693941021E-2</v>
      </c>
      <c r="E2869" s="4">
        <f t="shared" si="132"/>
        <v>-0.62098927164389395</v>
      </c>
    </row>
    <row r="2870" spans="1:5" x14ac:dyDescent="0.35">
      <c r="A2870" s="2">
        <v>44757</v>
      </c>
      <c r="B2870" s="48">
        <v>20836.328125</v>
      </c>
      <c r="C2870" s="4">
        <f t="shared" si="131"/>
        <v>1.2951348571613508E-2</v>
      </c>
      <c r="D2870" s="4">
        <f t="shared" si="133"/>
        <v>-5.9944230299240342E-2</v>
      </c>
      <c r="E2870" s="4">
        <f t="shared" si="132"/>
        <v>-0.57812991653464318</v>
      </c>
    </row>
    <row r="2871" spans="1:5" x14ac:dyDescent="0.35">
      <c r="A2871" s="2">
        <v>44758</v>
      </c>
      <c r="B2871" s="48">
        <v>21190.316406000002</v>
      </c>
      <c r="C2871" s="4">
        <f t="shared" si="131"/>
        <v>1.6988995319922928E-2</v>
      </c>
      <c r="D2871" s="4">
        <f t="shared" si="133"/>
        <v>5.4116709363672744E-2</v>
      </c>
      <c r="E2871" s="4">
        <f t="shared" si="132"/>
        <v>-0.57661459694743478</v>
      </c>
    </row>
    <row r="2872" spans="1:5" x14ac:dyDescent="0.35">
      <c r="A2872" s="2">
        <v>44759</v>
      </c>
      <c r="B2872" s="48">
        <v>20779.34375</v>
      </c>
      <c r="C2872" s="4">
        <f t="shared" si="131"/>
        <v>-1.9394361468035304E-2</v>
      </c>
      <c r="D2872" s="4">
        <f t="shared" si="133"/>
        <v>3.0314852463389719E-2</v>
      </c>
      <c r="E2872" s="4">
        <f t="shared" si="132"/>
        <v>-0.59282845412326812</v>
      </c>
    </row>
    <row r="2873" spans="1:5" x14ac:dyDescent="0.35">
      <c r="A2873" s="2">
        <v>44760</v>
      </c>
      <c r="B2873" s="48">
        <v>22485.689452999999</v>
      </c>
      <c r="C2873" s="4">
        <f t="shared" si="131"/>
        <v>8.2117400988662048E-2</v>
      </c>
      <c r="D2873" s="4">
        <f t="shared" si="133"/>
        <v>0.18345006320468649</v>
      </c>
      <c r="E2873" s="4">
        <f t="shared" si="132"/>
        <v>-0.49320851077843042</v>
      </c>
    </row>
    <row r="2874" spans="1:5" x14ac:dyDescent="0.35">
      <c r="A2874" s="2">
        <v>44761</v>
      </c>
      <c r="B2874" s="48">
        <v>23389.433593999998</v>
      </c>
      <c r="C2874" s="4">
        <f t="shared" si="131"/>
        <v>4.0191969336276001E-2</v>
      </c>
      <c r="D2874" s="4">
        <f t="shared" si="133"/>
        <v>0.14289443726454021</v>
      </c>
      <c r="E2874" s="4">
        <f t="shared" si="132"/>
        <v>-0.48094571605705638</v>
      </c>
    </row>
    <row r="2875" spans="1:5" x14ac:dyDescent="0.35">
      <c r="A2875" s="2">
        <v>44762</v>
      </c>
      <c r="B2875" s="48">
        <v>23231.732422000001</v>
      </c>
      <c r="C2875" s="4">
        <f t="shared" si="131"/>
        <v>-6.7424108996145815E-3</v>
      </c>
      <c r="D2875" s="4">
        <f t="shared" si="133"/>
        <v>0.1339010161042955</v>
      </c>
      <c r="E2875" s="4">
        <f t="shared" si="132"/>
        <v>-0.50425922370382448</v>
      </c>
    </row>
    <row r="2876" spans="1:5" x14ac:dyDescent="0.35">
      <c r="A2876" s="2">
        <v>44763</v>
      </c>
      <c r="B2876" s="48">
        <v>23164.628906000002</v>
      </c>
      <c r="C2876" s="4">
        <f t="shared" si="131"/>
        <v>-2.8884421867932941E-3</v>
      </c>
      <c r="D2876" s="4">
        <f t="shared" si="133"/>
        <v>0.12562116408084723</v>
      </c>
      <c r="E2876" s="4">
        <f t="shared" si="132"/>
        <v>-0.50405459147988596</v>
      </c>
    </row>
    <row r="2877" spans="1:5" x14ac:dyDescent="0.35">
      <c r="A2877" s="2">
        <v>44764</v>
      </c>
      <c r="B2877" s="48">
        <v>22714.978515999999</v>
      </c>
      <c r="C2877" s="4">
        <f t="shared" si="131"/>
        <v>-1.9411076768147018E-2</v>
      </c>
      <c r="D2877" s="4">
        <f t="shared" si="133"/>
        <v>0.14114719395821407</v>
      </c>
      <c r="E2877" s="4">
        <f t="shared" si="132"/>
        <v>-0.5029936841990551</v>
      </c>
    </row>
    <row r="2878" spans="1:5" x14ac:dyDescent="0.35">
      <c r="A2878" s="2">
        <v>44765</v>
      </c>
      <c r="B2878" s="48">
        <v>22465.478515999999</v>
      </c>
      <c r="C2878" s="4">
        <f t="shared" si="131"/>
        <v>-1.0983941711600442E-2</v>
      </c>
      <c r="D2878" s="4">
        <f t="shared" si="133"/>
        <v>7.5185214256499044E-2</v>
      </c>
      <c r="E2878" s="4">
        <f t="shared" si="132"/>
        <v>-0.49455758709532549</v>
      </c>
    </row>
    <row r="2879" spans="1:5" x14ac:dyDescent="0.35">
      <c r="A2879" s="2">
        <v>44766</v>
      </c>
      <c r="B2879" s="48">
        <v>22609.164063</v>
      </c>
      <c r="C2879" s="4">
        <f t="shared" si="131"/>
        <v>6.3958373687731385E-3</v>
      </c>
      <c r="D2879" s="4">
        <f t="shared" si="133"/>
        <v>7.466745266398922E-2</v>
      </c>
      <c r="E2879" s="4">
        <f t="shared" si="132"/>
        <v>-0.48178057710381839</v>
      </c>
    </row>
    <row r="2880" spans="1:5" x14ac:dyDescent="0.35">
      <c r="A2880" s="2">
        <v>44767</v>
      </c>
      <c r="B2880" s="48">
        <v>21361.701172000001</v>
      </c>
      <c r="C2880" s="4">
        <f t="shared" si="131"/>
        <v>-5.5175100128601273E-2</v>
      </c>
      <c r="D2880" s="4">
        <f t="shared" si="133"/>
        <v>6.7433876024237671E-3</v>
      </c>
      <c r="E2880" s="4">
        <f t="shared" si="132"/>
        <v>-0.53651407318486022</v>
      </c>
    </row>
    <row r="2881" spans="1:5" x14ac:dyDescent="0.35">
      <c r="A2881" s="2">
        <v>44768</v>
      </c>
      <c r="B2881" s="48">
        <v>21239.753906000002</v>
      </c>
      <c r="C2881" s="4">
        <f t="shared" si="131"/>
        <v>-5.7086870103698617E-3</v>
      </c>
      <c r="D2881" s="4">
        <f t="shared" si="133"/>
        <v>2.3127320074088575E-2</v>
      </c>
      <c r="E2881" s="4">
        <f t="shared" si="132"/>
        <v>-0.56728061025038046</v>
      </c>
    </row>
    <row r="2882" spans="1:5" x14ac:dyDescent="0.35">
      <c r="A2882" s="2">
        <v>44769</v>
      </c>
      <c r="B2882" s="48">
        <v>22930.548827999999</v>
      </c>
      <c r="C2882" s="4">
        <f t="shared" si="131"/>
        <v>7.9605203030265193E-2</v>
      </c>
      <c r="D2882" s="4">
        <f t="shared" si="133"/>
        <v>0.11661050441780774</v>
      </c>
      <c r="E2882" s="4">
        <f t="shared" si="132"/>
        <v>-0.42981713935502819</v>
      </c>
    </row>
    <row r="2883" spans="1:5" x14ac:dyDescent="0.35">
      <c r="A2883" s="2">
        <v>44770</v>
      </c>
      <c r="B2883" s="48">
        <v>23843.886718999998</v>
      </c>
      <c r="C2883" s="4">
        <f t="shared" si="131"/>
        <v>3.9830616260032148E-2</v>
      </c>
      <c r="D2883" s="4">
        <f t="shared" si="133"/>
        <v>0.17837665255616286</v>
      </c>
      <c r="E2883" s="4">
        <f t="shared" si="132"/>
        <v>-0.41946540569495971</v>
      </c>
    </row>
    <row r="2884" spans="1:5" x14ac:dyDescent="0.35">
      <c r="A2884" s="2">
        <v>44771</v>
      </c>
      <c r="B2884" s="48">
        <v>23804.632813</v>
      </c>
      <c r="C2884" s="4">
        <f t="shared" si="131"/>
        <v>-1.6462880596022078E-3</v>
      </c>
      <c r="D2884" s="4">
        <f t="shared" si="133"/>
        <v>0.18543873728852489</v>
      </c>
      <c r="E2884" s="4">
        <f t="shared" si="132"/>
        <v>-0.43468691831871042</v>
      </c>
    </row>
    <row r="2885" spans="1:5" x14ac:dyDescent="0.35">
      <c r="A2885" s="2">
        <v>44772</v>
      </c>
      <c r="B2885" s="48">
        <v>23656.207031000002</v>
      </c>
      <c r="C2885" s="4">
        <f t="shared" si="131"/>
        <v>-6.2351636828836821E-3</v>
      </c>
      <c r="D2885" s="4">
        <f t="shared" si="133"/>
        <v>0.19508581110823364</v>
      </c>
      <c r="E2885" s="4">
        <f t="shared" si="132"/>
        <v>-0.41165650810858578</v>
      </c>
    </row>
    <row r="2886" spans="1:5" x14ac:dyDescent="0.35">
      <c r="A2886" s="2">
        <v>44773</v>
      </c>
      <c r="B2886" s="48">
        <v>23336.896484000001</v>
      </c>
      <c r="C2886" s="4">
        <f t="shared" si="131"/>
        <v>-1.3497960454165958E-2</v>
      </c>
      <c r="D2886" s="4">
        <f t="shared" si="133"/>
        <v>0.2076361952373984</v>
      </c>
      <c r="E2886" s="4">
        <f t="shared" si="132"/>
        <v>-0.40197515508223103</v>
      </c>
    </row>
    <row r="2887" spans="1:5" x14ac:dyDescent="0.35">
      <c r="A2887" s="2">
        <v>44774</v>
      </c>
      <c r="B2887" s="48">
        <v>23314.199218999998</v>
      </c>
      <c r="C2887" s="4">
        <f t="shared" si="131"/>
        <v>-9.725914075834341E-4</v>
      </c>
      <c r="D2887" s="4">
        <f t="shared" si="133"/>
        <v>0.20807056902672516</v>
      </c>
      <c r="E2887" s="4">
        <f t="shared" si="132"/>
        <v>-0.42294565845425824</v>
      </c>
    </row>
    <row r="2888" spans="1:5" x14ac:dyDescent="0.35">
      <c r="A2888" s="2">
        <v>44775</v>
      </c>
      <c r="B2888" s="48">
        <v>22978.117188</v>
      </c>
      <c r="C2888" s="4">
        <f t="shared" si="131"/>
        <v>-1.4415336672859325E-2</v>
      </c>
      <c r="D2888" s="4">
        <f t="shared" si="133"/>
        <v>0.19080627777173675</v>
      </c>
      <c r="E2888" s="4">
        <f t="shared" si="132"/>
        <v>-0.43892678129799667</v>
      </c>
    </row>
    <row r="2889" spans="1:5" x14ac:dyDescent="0.35">
      <c r="A2889" s="2">
        <v>44776</v>
      </c>
      <c r="B2889" s="48">
        <v>22846.507813</v>
      </c>
      <c r="C2889" s="4">
        <f t="shared" si="131"/>
        <v>-5.7275961264889874E-3</v>
      </c>
      <c r="D2889" s="4">
        <f t="shared" si="133"/>
        <v>0.13666795150803146</v>
      </c>
      <c r="E2889" s="4">
        <f t="shared" si="132"/>
        <v>-0.42443925720559394</v>
      </c>
    </row>
    <row r="2890" spans="1:5" x14ac:dyDescent="0.35">
      <c r="A2890" s="2">
        <v>44777</v>
      </c>
      <c r="B2890" s="48">
        <v>22630.957031000002</v>
      </c>
      <c r="C2890" s="4">
        <f t="shared" si="131"/>
        <v>-9.4347365367299929E-3</v>
      </c>
      <c r="D2890" s="4">
        <f t="shared" si="133"/>
        <v>0.12926702213427022</v>
      </c>
      <c r="E2890" s="4">
        <f t="shared" si="132"/>
        <v>-0.48547385037318391</v>
      </c>
    </row>
    <row r="2891" spans="1:5" x14ac:dyDescent="0.35">
      <c r="A2891" s="2">
        <v>44778</v>
      </c>
      <c r="B2891" s="48">
        <v>23289.314452999999</v>
      </c>
      <c r="C2891" s="4">
        <f t="shared" si="131"/>
        <v>2.9091011091496366E-2</v>
      </c>
      <c r="D2891" s="4">
        <f t="shared" si="133"/>
        <v>0.14062010276577053</v>
      </c>
      <c r="E2891" s="4">
        <f t="shared" si="132"/>
        <v>-0.37770881858686756</v>
      </c>
    </row>
    <row r="2892" spans="1:5" x14ac:dyDescent="0.35">
      <c r="A2892" s="2">
        <v>44779</v>
      </c>
      <c r="B2892" s="48">
        <v>22961.279297000001</v>
      </c>
      <c r="C2892" s="4">
        <f t="shared" si="131"/>
        <v>-1.4085221643685752E-2</v>
      </c>
      <c r="D2892" s="4">
        <f t="shared" si="133"/>
        <v>7.3521023296132304E-2</v>
      </c>
      <c r="E2892" s="4">
        <f t="shared" si="132"/>
        <v>-0.37718797882186939</v>
      </c>
    </row>
    <row r="2893" spans="1:5" x14ac:dyDescent="0.35">
      <c r="A2893" s="2">
        <v>44780</v>
      </c>
      <c r="B2893" s="48">
        <v>23175.890625</v>
      </c>
      <c r="C2893" s="4">
        <f t="shared" si="131"/>
        <v>9.3466624931495268E-3</v>
      </c>
      <c r="D2893" s="4">
        <f t="shared" si="133"/>
        <v>7.8545147737852261E-2</v>
      </c>
      <c r="E2893" s="4">
        <f t="shared" si="132"/>
        <v>-0.35288696105808348</v>
      </c>
    </row>
    <row r="2894" spans="1:5" x14ac:dyDescent="0.35">
      <c r="A2894" s="2">
        <v>44781</v>
      </c>
      <c r="B2894" s="48">
        <v>23809.486327999999</v>
      </c>
      <c r="C2894" s="4">
        <f t="shared" ref="C2894:C2957" si="134">+B2894/B2893-1</f>
        <v>2.7338569777186184E-2</v>
      </c>
      <c r="D2894" s="4">
        <f t="shared" si="133"/>
        <v>0.11227594097038407</v>
      </c>
      <c r="E2894" s="4">
        <f t="shared" si="132"/>
        <v>-0.28491154251597461</v>
      </c>
    </row>
    <row r="2895" spans="1:5" x14ac:dyDescent="0.35">
      <c r="A2895" s="2">
        <v>44782</v>
      </c>
      <c r="B2895" s="48">
        <v>23164.318359000001</v>
      </c>
      <c r="C2895" s="4">
        <f t="shared" si="134"/>
        <v>-2.7097097354900956E-2</v>
      </c>
      <c r="D2895" s="4">
        <f t="shared" si="133"/>
        <v>0.11906874708618509</v>
      </c>
      <c r="E2895" s="4">
        <f t="shared" si="132"/>
        <v>-0.20154493987734412</v>
      </c>
    </row>
    <row r="2896" spans="1:5" x14ac:dyDescent="0.35">
      <c r="A2896" s="2">
        <v>44783</v>
      </c>
      <c r="B2896" s="48">
        <v>23947.642577999999</v>
      </c>
      <c r="C2896" s="4">
        <f t="shared" si="134"/>
        <v>3.3815984000049593E-2</v>
      </c>
      <c r="D2896" s="4">
        <f t="shared" si="133"/>
        <v>0.1955440510585712</v>
      </c>
      <c r="E2896" s="4">
        <f t="shared" si="132"/>
        <v>-0.19169021435780387</v>
      </c>
    </row>
    <row r="2897" spans="1:5" x14ac:dyDescent="0.35">
      <c r="A2897" s="2">
        <v>44784</v>
      </c>
      <c r="B2897" s="48">
        <v>23957.529297000001</v>
      </c>
      <c r="C2897" s="4">
        <f t="shared" si="134"/>
        <v>4.128472757933821E-4</v>
      </c>
      <c r="D2897" s="4">
        <f t="shared" si="133"/>
        <v>0.22833669573432425</v>
      </c>
      <c r="E2897" s="4">
        <f t="shared" si="132"/>
        <v>-0.12401897535734729</v>
      </c>
    </row>
    <row r="2898" spans="1:5" x14ac:dyDescent="0.35">
      <c r="A2898" s="2">
        <v>44785</v>
      </c>
      <c r="B2898" s="48">
        <v>24402.818359000001</v>
      </c>
      <c r="C2898" s="4">
        <f t="shared" si="134"/>
        <v>1.8586602002225616E-2</v>
      </c>
      <c r="D2898" s="4">
        <f t="shared" si="133"/>
        <v>0.20096158660989039</v>
      </c>
      <c r="E2898" s="4">
        <f t="shared" si="132"/>
        <v>-0.10928208014073748</v>
      </c>
    </row>
    <row r="2899" spans="1:5" x14ac:dyDescent="0.35">
      <c r="A2899" s="2">
        <v>44786</v>
      </c>
      <c r="B2899" s="48">
        <v>24424.068359000001</v>
      </c>
      <c r="C2899" s="4">
        <f t="shared" si="134"/>
        <v>8.7080105614778525E-4</v>
      </c>
      <c r="D2899" s="4">
        <f t="shared" si="133"/>
        <v>0.18412783645953135</v>
      </c>
      <c r="E2899" s="4">
        <f t="shared" si="132"/>
        <v>-0.1165135089363456</v>
      </c>
    </row>
    <row r="2900" spans="1:5" x14ac:dyDescent="0.35">
      <c r="A2900" s="2">
        <v>44787</v>
      </c>
      <c r="B2900" s="48">
        <v>24319.333984000001</v>
      </c>
      <c r="C2900" s="4">
        <f t="shared" si="134"/>
        <v>-4.2881625395306822E-3</v>
      </c>
      <c r="D2900" s="4">
        <f t="shared" si="133"/>
        <v>0.16688832534838716</v>
      </c>
      <c r="E2900" s="4">
        <f t="shared" si="132"/>
        <v>-0.14874140500012401</v>
      </c>
    </row>
    <row r="2901" spans="1:5" x14ac:dyDescent="0.35">
      <c r="A2901" s="2">
        <v>44788</v>
      </c>
      <c r="B2901" s="48">
        <v>24136.972656000002</v>
      </c>
      <c r="C2901" s="4">
        <f t="shared" si="134"/>
        <v>-7.4986152219455038E-3</v>
      </c>
      <c r="D2901" s="4">
        <f t="shared" si="133"/>
        <v>0.14240071480651872</v>
      </c>
      <c r="E2901" s="4">
        <f t="shared" si="132"/>
        <v>-0.19623327734944329</v>
      </c>
    </row>
    <row r="2902" spans="1:5" x14ac:dyDescent="0.35">
      <c r="A2902" s="2">
        <v>44789</v>
      </c>
      <c r="B2902" s="48">
        <v>23883.291015999999</v>
      </c>
      <c r="C2902" s="4">
        <f t="shared" si="134"/>
        <v>-1.0510085237924072E-2</v>
      </c>
      <c r="D2902" s="4">
        <f t="shared" si="133"/>
        <v>0.15128499103662996</v>
      </c>
      <c r="E2902" s="4">
        <f t="shared" si="132"/>
        <v>-0.16067436104584243</v>
      </c>
    </row>
    <row r="2903" spans="1:5" x14ac:dyDescent="0.35">
      <c r="A2903" s="2">
        <v>44790</v>
      </c>
      <c r="B2903" s="48">
        <v>23335.998047000001</v>
      </c>
      <c r="C2903" s="4">
        <f t="shared" si="134"/>
        <v>-2.2915307971307364E-2</v>
      </c>
      <c r="D2903" s="4">
        <f t="shared" si="133"/>
        <v>4.6252282076660545E-2</v>
      </c>
      <c r="E2903" s="4">
        <f t="shared" si="132"/>
        <v>-0.20244045424799617</v>
      </c>
    </row>
    <row r="2904" spans="1:5" x14ac:dyDescent="0.35">
      <c r="A2904" s="2">
        <v>44791</v>
      </c>
      <c r="B2904" s="48">
        <v>23212.738281000002</v>
      </c>
      <c r="C2904" s="4">
        <f t="shared" si="134"/>
        <v>-5.2819581897353141E-3</v>
      </c>
      <c r="D2904" s="4">
        <f t="shared" si="133"/>
        <v>7.7835455064922954E-4</v>
      </c>
      <c r="E2904" s="4">
        <f t="shared" si="132"/>
        <v>-0.15166529252344618</v>
      </c>
    </row>
    <row r="2905" spans="1:5" x14ac:dyDescent="0.35">
      <c r="A2905" s="2">
        <v>44792</v>
      </c>
      <c r="B2905" s="48">
        <v>20877.552734000001</v>
      </c>
      <c r="C2905" s="4">
        <f t="shared" si="134"/>
        <v>-0.1005993139943937</v>
      </c>
      <c r="D2905" s="4">
        <f t="shared" si="133"/>
        <v>-9.3078548544129891E-2</v>
      </c>
      <c r="E2905" s="4">
        <f t="shared" si="132"/>
        <v>-0.3077676508009709</v>
      </c>
    </row>
    <row r="2906" spans="1:5" x14ac:dyDescent="0.35">
      <c r="A2906" s="2">
        <v>44793</v>
      </c>
      <c r="B2906" s="48">
        <v>21166.060547000001</v>
      </c>
      <c r="C2906" s="4">
        <f t="shared" si="134"/>
        <v>1.381904367220943E-2</v>
      </c>
      <c r="D2906" s="4">
        <f t="shared" si="133"/>
        <v>-7.6371062685127167E-2</v>
      </c>
      <c r="E2906" s="4">
        <f t="shared" si="132"/>
        <v>-0.25721371628181899</v>
      </c>
    </row>
    <row r="2907" spans="1:5" x14ac:dyDescent="0.35">
      <c r="A2907" s="2">
        <v>44794</v>
      </c>
      <c r="B2907" s="48">
        <v>21534.121093999998</v>
      </c>
      <c r="C2907" s="4">
        <f t="shared" si="134"/>
        <v>1.7389185209156111E-2</v>
      </c>
      <c r="D2907" s="4">
        <f t="shared" si="133"/>
        <v>-3.9570800707824039E-2</v>
      </c>
      <c r="E2907" s="4">
        <f t="shared" si="132"/>
        <v>-0.24775194411579082</v>
      </c>
    </row>
    <row r="2908" spans="1:5" x14ac:dyDescent="0.35">
      <c r="A2908" s="2">
        <v>44795</v>
      </c>
      <c r="B2908" s="48">
        <v>21398.908202999999</v>
      </c>
      <c r="C2908" s="4">
        <f t="shared" si="134"/>
        <v>-6.2790067172824315E-3</v>
      </c>
      <c r="D2908" s="4">
        <f t="shared" si="133"/>
        <v>-3.4865865713506028E-2</v>
      </c>
      <c r="E2908" s="4">
        <f t="shared" si="132"/>
        <v>-0.28432074528989915</v>
      </c>
    </row>
    <row r="2909" spans="1:5" x14ac:dyDescent="0.35">
      <c r="A2909" s="2">
        <v>44796</v>
      </c>
      <c r="B2909" s="48">
        <v>21528.087890999999</v>
      </c>
      <c r="C2909" s="4">
        <f t="shared" si="134"/>
        <v>6.0367420045237541E-3</v>
      </c>
      <c r="D2909" s="4">
        <f t="shared" si="133"/>
        <v>-3.5224961077755412E-2</v>
      </c>
      <c r="E2909" s="4">
        <f t="shared" si="132"/>
        <v>-0.2378927718427658</v>
      </c>
    </row>
    <row r="2910" spans="1:5" x14ac:dyDescent="0.35">
      <c r="A2910" s="2">
        <v>44797</v>
      </c>
      <c r="B2910" s="48">
        <v>21395.019531000002</v>
      </c>
      <c r="C2910" s="4">
        <f t="shared" si="134"/>
        <v>-6.1811509073050885E-3</v>
      </c>
      <c r="D2910" s="4">
        <f t="shared" si="133"/>
        <v>1.3768988143540772E-2</v>
      </c>
      <c r="E2910" s="4">
        <f t="shared" si="132"/>
        <v>-0.26320439117708905</v>
      </c>
    </row>
    <row r="2911" spans="1:5" x14ac:dyDescent="0.35">
      <c r="A2911" s="2">
        <v>44798</v>
      </c>
      <c r="B2911" s="48">
        <v>21600.904297000001</v>
      </c>
      <c r="C2911" s="4">
        <f t="shared" si="134"/>
        <v>9.6230230452318821E-3</v>
      </c>
      <c r="D2911" s="4">
        <f t="shared" si="133"/>
        <v>2.9100698199142516E-2</v>
      </c>
      <c r="E2911" s="4">
        <f t="shared" si="132"/>
        <v>-0.25043779139744693</v>
      </c>
    </row>
    <row r="2912" spans="1:5" x14ac:dyDescent="0.35">
      <c r="A2912" s="2">
        <v>44799</v>
      </c>
      <c r="B2912" s="48">
        <v>20260.019531000002</v>
      </c>
      <c r="C2912" s="4">
        <f t="shared" si="134"/>
        <v>-6.2075399601961401E-2</v>
      </c>
      <c r="D2912" s="4">
        <f t="shared" si="133"/>
        <v>-0.11257990443308408</v>
      </c>
      <c r="E2912" s="4">
        <f t="shared" si="132"/>
        <v>-0.3025296610734528</v>
      </c>
    </row>
    <row r="2913" spans="1:5" x14ac:dyDescent="0.35">
      <c r="A2913" s="2">
        <v>44800</v>
      </c>
      <c r="B2913" s="48">
        <v>20041.738281000002</v>
      </c>
      <c r="C2913" s="4">
        <f t="shared" si="134"/>
        <v>-1.0773990107265541E-2</v>
      </c>
      <c r="D2913" s="4">
        <f t="shared" si="133"/>
        <v>-0.16318451080038177</v>
      </c>
      <c r="E2913" s="4">
        <f t="shared" si="132"/>
        <v>-0.29144813195928509</v>
      </c>
    </row>
    <row r="2914" spans="1:5" x14ac:dyDescent="0.35">
      <c r="A2914" s="2">
        <v>44801</v>
      </c>
      <c r="B2914" s="48">
        <v>19616.814452999999</v>
      </c>
      <c r="C2914" s="4">
        <f t="shared" si="134"/>
        <v>-2.1201944763585723E-2</v>
      </c>
      <c r="D2914" s="4">
        <f t="shared" si="133"/>
        <v>-0.18274016750436528</v>
      </c>
      <c r="E2914" s="4">
        <f t="shared" si="132"/>
        <v>-0.31919363401371781</v>
      </c>
    </row>
    <row r="2915" spans="1:5" x14ac:dyDescent="0.35">
      <c r="A2915" s="2">
        <v>44802</v>
      </c>
      <c r="B2915" s="48">
        <v>20297.994140999999</v>
      </c>
      <c r="C2915" s="4">
        <f t="shared" si="134"/>
        <v>3.4724276443152347E-2</v>
      </c>
      <c r="D2915" s="4">
        <f t="shared" si="133"/>
        <v>-0.14178072737832925</v>
      </c>
      <c r="E2915" s="4">
        <f t="shared" si="132"/>
        <v>-0.30636971576847571</v>
      </c>
    </row>
    <row r="2916" spans="1:5" x14ac:dyDescent="0.35">
      <c r="A2916" s="2">
        <v>44803</v>
      </c>
      <c r="B2916" s="48">
        <v>19796.808593999998</v>
      </c>
      <c r="C2916" s="4">
        <f t="shared" si="134"/>
        <v>-2.4691382976983589E-2</v>
      </c>
      <c r="D2916" s="4">
        <f t="shared" si="133"/>
        <v>-0.15297414990114688</v>
      </c>
      <c r="E2916" s="4">
        <f t="shared" si="132"/>
        <v>-0.40850580844191142</v>
      </c>
    </row>
    <row r="2917" spans="1:5" x14ac:dyDescent="0.35">
      <c r="A2917" s="2">
        <v>44804</v>
      </c>
      <c r="B2917" s="48">
        <v>20049.763672000001</v>
      </c>
      <c r="C2917" s="4">
        <f t="shared" si="134"/>
        <v>1.2777568505494719E-2</v>
      </c>
      <c r="D2917" s="4">
        <f t="shared" si="133"/>
        <v>-0.13922398998806873</v>
      </c>
      <c r="E2917" s="4">
        <f t="shared" si="132"/>
        <v>-0.39780600298167335</v>
      </c>
    </row>
    <row r="2918" spans="1:5" x14ac:dyDescent="0.35">
      <c r="A2918" s="2">
        <v>44805</v>
      </c>
      <c r="B2918" s="48">
        <v>20127.140625</v>
      </c>
      <c r="C2918" s="4">
        <f t="shared" si="134"/>
        <v>3.8592451395353944E-3</v>
      </c>
      <c r="D2918" s="4">
        <f t="shared" si="133"/>
        <v>-0.12094940817567401</v>
      </c>
      <c r="E2918" s="4">
        <f t="shared" si="132"/>
        <v>-0.33125139425560912</v>
      </c>
    </row>
    <row r="2919" spans="1:5" x14ac:dyDescent="0.35">
      <c r="A2919" s="2">
        <v>44806</v>
      </c>
      <c r="B2919" s="48">
        <v>19969.771484000001</v>
      </c>
      <c r="C2919" s="4">
        <f t="shared" si="134"/>
        <v>-7.818752992888145E-3</v>
      </c>
      <c r="D2919" s="4">
        <f t="shared" si="133"/>
        <v>-0.12304056504207317</v>
      </c>
      <c r="E2919" s="4">
        <f t="shared" si="132"/>
        <v>-0.36150064514475522</v>
      </c>
    </row>
    <row r="2920" spans="1:5" x14ac:dyDescent="0.35">
      <c r="A2920" s="2">
        <v>44807</v>
      </c>
      <c r="B2920" s="48">
        <v>19832.087890999999</v>
      </c>
      <c r="C2920" s="4">
        <f t="shared" si="134"/>
        <v>-6.8946003268146594E-3</v>
      </c>
      <c r="D2920" s="4">
        <f t="shared" si="133"/>
        <v>-0.12050042883215784</v>
      </c>
      <c r="E2920" s="4">
        <f t="shared" si="132"/>
        <v>-0.34334895189587389</v>
      </c>
    </row>
    <row r="2921" spans="1:5" x14ac:dyDescent="0.35">
      <c r="A2921" s="2">
        <v>44808</v>
      </c>
      <c r="B2921" s="48">
        <v>19986.712890999999</v>
      </c>
      <c r="C2921" s="4">
        <f t="shared" si="134"/>
        <v>7.7967080848895254E-3</v>
      </c>
      <c r="D2921" s="4">
        <f t="shared" si="133"/>
        <v>-0.14179473183876468</v>
      </c>
      <c r="E2921" s="4">
        <f t="shared" ref="E2921:E2984" si="135">SUM(C2830:C2921)</f>
        <v>-0.3398789926617698</v>
      </c>
    </row>
    <row r="2922" spans="1:5" x14ac:dyDescent="0.35">
      <c r="A2922" s="2">
        <v>44809</v>
      </c>
      <c r="B2922" s="48">
        <v>19812.371093999998</v>
      </c>
      <c r="C2922" s="4">
        <f t="shared" si="134"/>
        <v>-8.7228849461536972E-3</v>
      </c>
      <c r="D2922" s="4">
        <f t="shared" si="133"/>
        <v>-0.13643239514123262</v>
      </c>
      <c r="E2922" s="4">
        <f t="shared" si="135"/>
        <v>-0.35107391389121323</v>
      </c>
    </row>
    <row r="2923" spans="1:5" x14ac:dyDescent="0.35">
      <c r="A2923" s="2">
        <v>44810</v>
      </c>
      <c r="B2923" s="48">
        <v>18837.667968999998</v>
      </c>
      <c r="C2923" s="4">
        <f t="shared" si="134"/>
        <v>-4.9196692328016267E-2</v>
      </c>
      <c r="D2923" s="4">
        <f t="shared" ref="D2923:D2986" si="136">SUM(C2894:C2923)</f>
        <v>-0.19497574996239841</v>
      </c>
      <c r="E2923" s="4">
        <f t="shared" si="135"/>
        <v>-0.44922323626079563</v>
      </c>
    </row>
    <row r="2924" spans="1:5" x14ac:dyDescent="0.35">
      <c r="A2924" s="2">
        <v>44811</v>
      </c>
      <c r="B2924" s="48">
        <v>19290.324218999998</v>
      </c>
      <c r="C2924" s="4">
        <f t="shared" si="134"/>
        <v>2.4029314602258989E-2</v>
      </c>
      <c r="D2924" s="4">
        <f t="shared" si="136"/>
        <v>-0.19828500513732561</v>
      </c>
      <c r="E2924" s="4">
        <f t="shared" si="135"/>
        <v>-0.41833422289730315</v>
      </c>
    </row>
    <row r="2925" spans="1:5" x14ac:dyDescent="0.35">
      <c r="A2925" s="2">
        <v>44812</v>
      </c>
      <c r="B2925" s="48">
        <v>19329.833984000001</v>
      </c>
      <c r="C2925" s="4">
        <f t="shared" si="134"/>
        <v>2.0481649012973335E-3</v>
      </c>
      <c r="D2925" s="4">
        <f t="shared" si="136"/>
        <v>-0.16913974288112732</v>
      </c>
      <c r="E2925" s="4">
        <f t="shared" si="135"/>
        <v>-0.38607875283403614</v>
      </c>
    </row>
    <row r="2926" spans="1:5" x14ac:dyDescent="0.35">
      <c r="A2926" s="2">
        <v>44813</v>
      </c>
      <c r="B2926" s="48">
        <v>21381.152343999998</v>
      </c>
      <c r="C2926" s="4">
        <f t="shared" si="134"/>
        <v>0.10612188194155969</v>
      </c>
      <c r="D2926" s="4">
        <f t="shared" si="136"/>
        <v>-9.683384493961722E-2</v>
      </c>
      <c r="E2926" s="4">
        <f t="shared" si="135"/>
        <v>-0.27656916261900311</v>
      </c>
    </row>
    <row r="2927" spans="1:5" x14ac:dyDescent="0.35">
      <c r="A2927" s="2">
        <v>44814</v>
      </c>
      <c r="B2927" s="48">
        <v>21680.539063</v>
      </c>
      <c r="C2927" s="4">
        <f t="shared" si="134"/>
        <v>1.4002365924117965E-2</v>
      </c>
      <c r="D2927" s="4">
        <f t="shared" si="136"/>
        <v>-8.3244326291292636E-2</v>
      </c>
      <c r="E2927" s="4">
        <f t="shared" si="135"/>
        <v>-0.22842115955067588</v>
      </c>
    </row>
    <row r="2928" spans="1:5" x14ac:dyDescent="0.35">
      <c r="A2928" s="2">
        <v>44815</v>
      </c>
      <c r="B2928" s="48">
        <v>21769.255859000001</v>
      </c>
      <c r="C2928" s="4">
        <f t="shared" si="134"/>
        <v>4.0920013908420927E-3</v>
      </c>
      <c r="D2928" s="4">
        <f t="shared" si="136"/>
        <v>-9.773892690267616E-2</v>
      </c>
      <c r="E2928" s="4">
        <f t="shared" si="135"/>
        <v>-0.19947016365220294</v>
      </c>
    </row>
    <row r="2929" spans="1:5" x14ac:dyDescent="0.35">
      <c r="A2929" s="2">
        <v>44816</v>
      </c>
      <c r="B2929" s="48">
        <v>22370.449218999998</v>
      </c>
      <c r="C2929" s="4">
        <f t="shared" si="134"/>
        <v>2.7616624283987479E-2</v>
      </c>
      <c r="D2929" s="4">
        <f t="shared" si="136"/>
        <v>-7.0993103674836466E-2</v>
      </c>
      <c r="E2929" s="4">
        <f t="shared" si="135"/>
        <v>-0.11550246624385951</v>
      </c>
    </row>
    <row r="2930" spans="1:5" x14ac:dyDescent="0.35">
      <c r="A2930" s="2">
        <v>44817</v>
      </c>
      <c r="B2930" s="48">
        <v>20296.707031000002</v>
      </c>
      <c r="C2930" s="4">
        <f t="shared" si="134"/>
        <v>-9.2700069082148562E-2</v>
      </c>
      <c r="D2930" s="4">
        <f t="shared" si="136"/>
        <v>-0.15940501021745435</v>
      </c>
      <c r="E2930" s="4">
        <f t="shared" si="135"/>
        <v>-4.8455275038808532E-2</v>
      </c>
    </row>
    <row r="2931" spans="1:5" x14ac:dyDescent="0.35">
      <c r="A2931" s="2">
        <v>44818</v>
      </c>
      <c r="B2931" s="48">
        <v>20241.089843999998</v>
      </c>
      <c r="C2931" s="4">
        <f t="shared" si="134"/>
        <v>-2.7402074097565565E-3</v>
      </c>
      <c r="D2931" s="4">
        <f t="shared" si="136"/>
        <v>-0.1546466024052654</v>
      </c>
      <c r="E2931" s="4">
        <f t="shared" si="135"/>
        <v>-3.8717568401151259E-2</v>
      </c>
    </row>
    <row r="2932" spans="1:5" x14ac:dyDescent="0.35">
      <c r="A2932" s="2">
        <v>44819</v>
      </c>
      <c r="B2932" s="48">
        <v>19701.210938</v>
      </c>
      <c r="C2932" s="4">
        <f t="shared" si="134"/>
        <v>-2.6672422787552219E-2</v>
      </c>
      <c r="D2932" s="4">
        <f t="shared" si="136"/>
        <v>-0.17080893995489355</v>
      </c>
      <c r="E2932" s="4">
        <f t="shared" si="135"/>
        <v>-8.1873545365616307E-2</v>
      </c>
    </row>
    <row r="2933" spans="1:5" x14ac:dyDescent="0.35">
      <c r="A2933" s="2">
        <v>44820</v>
      </c>
      <c r="B2933" s="48">
        <v>19772.583984000001</v>
      </c>
      <c r="C2933" s="4">
        <f t="shared" si="134"/>
        <v>3.6227745707921866E-3</v>
      </c>
      <c r="D2933" s="4">
        <f t="shared" si="136"/>
        <v>-0.144270857412794</v>
      </c>
      <c r="E2933" s="4">
        <f t="shared" si="135"/>
        <v>1.8821173548166037E-2</v>
      </c>
    </row>
    <row r="2934" spans="1:5" x14ac:dyDescent="0.35">
      <c r="A2934" s="2">
        <v>44821</v>
      </c>
      <c r="B2934" s="48">
        <v>20127.576172000001</v>
      </c>
      <c r="C2934" s="4">
        <f t="shared" si="134"/>
        <v>1.7953758005896381E-2</v>
      </c>
      <c r="D2934" s="4">
        <f t="shared" si="136"/>
        <v>-0.1210351412171623</v>
      </c>
      <c r="E2934" s="4">
        <f t="shared" si="135"/>
        <v>3.2367436121814697E-2</v>
      </c>
    </row>
    <row r="2935" spans="1:5" x14ac:dyDescent="0.35">
      <c r="A2935" s="2">
        <v>44822</v>
      </c>
      <c r="B2935" s="48">
        <v>19419.505859000001</v>
      </c>
      <c r="C2935" s="4">
        <f t="shared" si="134"/>
        <v>-3.5179114809910206E-2</v>
      </c>
      <c r="D2935" s="4">
        <f t="shared" si="136"/>
        <v>-5.5614942032678805E-2</v>
      </c>
      <c r="E2935" s="4">
        <f t="shared" si="135"/>
        <v>6.820613106453921E-2</v>
      </c>
    </row>
    <row r="2936" spans="1:5" x14ac:dyDescent="0.35">
      <c r="A2936" s="2">
        <v>44823</v>
      </c>
      <c r="B2936" s="48">
        <v>19544.128906000002</v>
      </c>
      <c r="C2936" s="4">
        <f t="shared" si="134"/>
        <v>6.4174159685037591E-3</v>
      </c>
      <c r="D2936" s="4">
        <f t="shared" si="136"/>
        <v>-6.3016569736384476E-2</v>
      </c>
      <c r="E2936" s="4">
        <f t="shared" si="135"/>
        <v>-6.1240482433793098E-3</v>
      </c>
    </row>
    <row r="2937" spans="1:5" x14ac:dyDescent="0.35">
      <c r="A2937" s="2">
        <v>44824</v>
      </c>
      <c r="B2937" s="48">
        <v>18890.789063</v>
      </c>
      <c r="C2937" s="4">
        <f t="shared" si="134"/>
        <v>-3.3428956907842977E-2</v>
      </c>
      <c r="D2937" s="4">
        <f t="shared" si="136"/>
        <v>-0.11383471185338356</v>
      </c>
      <c r="E2937" s="4">
        <f t="shared" si="135"/>
        <v>-4.1804015411852413E-2</v>
      </c>
    </row>
    <row r="2938" spans="1:5" x14ac:dyDescent="0.35">
      <c r="A2938" s="2">
        <v>44825</v>
      </c>
      <c r="B2938" s="48">
        <v>18547.400390999999</v>
      </c>
      <c r="C2938" s="4">
        <f t="shared" si="134"/>
        <v>-1.8177571664942827E-2</v>
      </c>
      <c r="D2938" s="4">
        <f t="shared" si="136"/>
        <v>-0.12573327680104396</v>
      </c>
      <c r="E2938" s="4">
        <f t="shared" si="135"/>
        <v>-6.5372996913450221E-2</v>
      </c>
    </row>
    <row r="2939" spans="1:5" x14ac:dyDescent="0.35">
      <c r="A2939" s="2">
        <v>44826</v>
      </c>
      <c r="B2939" s="48">
        <v>19413.550781000002</v>
      </c>
      <c r="C2939" s="4">
        <f t="shared" si="134"/>
        <v>4.6699287864637729E-2</v>
      </c>
      <c r="D2939" s="4">
        <f t="shared" si="136"/>
        <v>-8.5070730940929984E-2</v>
      </c>
      <c r="E2939" s="4">
        <f t="shared" si="135"/>
        <v>1.6263397596701368E-2</v>
      </c>
    </row>
    <row r="2940" spans="1:5" x14ac:dyDescent="0.35">
      <c r="A2940" s="2">
        <v>44827</v>
      </c>
      <c r="B2940" s="48">
        <v>19297.638672000001</v>
      </c>
      <c r="C2940" s="4">
        <f t="shared" si="134"/>
        <v>-5.9706804956795034E-3</v>
      </c>
      <c r="D2940" s="4">
        <f t="shared" si="136"/>
        <v>-8.4860260529304399E-2</v>
      </c>
      <c r="E2940" s="4">
        <f t="shared" si="135"/>
        <v>-4.4685320889092717E-2</v>
      </c>
    </row>
    <row r="2941" spans="1:5" x14ac:dyDescent="0.35">
      <c r="A2941" s="2">
        <v>44828</v>
      </c>
      <c r="B2941" s="48">
        <v>18937.011718999998</v>
      </c>
      <c r="C2941" s="4">
        <f t="shared" si="134"/>
        <v>-1.868762075658803E-2</v>
      </c>
      <c r="D2941" s="4">
        <f t="shared" si="136"/>
        <v>-0.11317090433112431</v>
      </c>
      <c r="E2941" s="4">
        <f t="shared" si="135"/>
        <v>-7.028654060696371E-2</v>
      </c>
    </row>
    <row r="2942" spans="1:5" x14ac:dyDescent="0.35">
      <c r="A2942" s="2">
        <v>44829</v>
      </c>
      <c r="B2942" s="48">
        <v>18802.097656000002</v>
      </c>
      <c r="C2942" s="4">
        <f t="shared" si="134"/>
        <v>-7.1243586370406398E-3</v>
      </c>
      <c r="D2942" s="4">
        <f t="shared" si="136"/>
        <v>-5.821986336620355E-2</v>
      </c>
      <c r="E2942" s="4">
        <f t="shared" si="135"/>
        <v>-9.0159864176968529E-2</v>
      </c>
    </row>
    <row r="2943" spans="1:5" x14ac:dyDescent="0.35">
      <c r="A2943" s="2">
        <v>44830</v>
      </c>
      <c r="B2943" s="48">
        <v>19222.671875</v>
      </c>
      <c r="C2943" s="4">
        <f t="shared" si="134"/>
        <v>2.2368473278607137E-2</v>
      </c>
      <c r="D2943" s="4">
        <f t="shared" si="136"/>
        <v>-2.5077399980330872E-2</v>
      </c>
      <c r="E2943" s="4">
        <f t="shared" si="135"/>
        <v>-4.5698771416326722E-2</v>
      </c>
    </row>
    <row r="2944" spans="1:5" x14ac:dyDescent="0.35">
      <c r="A2944" s="2">
        <v>44831</v>
      </c>
      <c r="B2944" s="48">
        <v>19110.546875</v>
      </c>
      <c r="C2944" s="4">
        <f t="shared" si="134"/>
        <v>-5.8329560390522062E-3</v>
      </c>
      <c r="D2944" s="4">
        <f t="shared" si="136"/>
        <v>-9.7084112557973556E-3</v>
      </c>
      <c r="E2944" s="4">
        <f t="shared" si="135"/>
        <v>-3.765374614192496E-2</v>
      </c>
    </row>
    <row r="2945" spans="1:5" x14ac:dyDescent="0.35">
      <c r="A2945" s="2">
        <v>44832</v>
      </c>
      <c r="B2945" s="48">
        <v>19426.720702999999</v>
      </c>
      <c r="C2945" s="4">
        <f t="shared" si="134"/>
        <v>1.6544467830672538E-2</v>
      </c>
      <c r="D2945" s="4">
        <f t="shared" si="136"/>
        <v>-2.7888219868277164E-2</v>
      </c>
      <c r="E2945" s="4">
        <f t="shared" si="135"/>
        <v>8.2625356707055619E-4</v>
      </c>
    </row>
    <row r="2946" spans="1:5" x14ac:dyDescent="0.35">
      <c r="A2946" s="2">
        <v>44833</v>
      </c>
      <c r="B2946" s="48">
        <v>19573.050781000002</v>
      </c>
      <c r="C2946" s="4">
        <f t="shared" si="134"/>
        <v>7.5324127132483376E-3</v>
      </c>
      <c r="D2946" s="4">
        <f t="shared" si="136"/>
        <v>4.3355758219547624E-3</v>
      </c>
      <c r="E2946" s="4">
        <f t="shared" si="135"/>
        <v>1.706703907228313E-2</v>
      </c>
    </row>
    <row r="2947" spans="1:5" x14ac:dyDescent="0.35">
      <c r="A2947" s="2">
        <v>44834</v>
      </c>
      <c r="B2947" s="48">
        <v>19431.789063</v>
      </c>
      <c r="C2947" s="4">
        <f t="shared" si="134"/>
        <v>-7.2171538091102549E-3</v>
      </c>
      <c r="D2947" s="4">
        <f t="shared" si="136"/>
        <v>-1.5659146492650211E-2</v>
      </c>
      <c r="E2947" s="4">
        <f t="shared" si="135"/>
        <v>2.5732122765765308E-2</v>
      </c>
    </row>
    <row r="2948" spans="1:5" x14ac:dyDescent="0.35">
      <c r="A2948" s="2">
        <v>44835</v>
      </c>
      <c r="B2948" s="48">
        <v>19312.095702999999</v>
      </c>
      <c r="C2948" s="4">
        <f t="shared" si="134"/>
        <v>-6.1596675227351128E-3</v>
      </c>
      <c r="D2948" s="4">
        <f t="shared" si="136"/>
        <v>-2.5678059154920718E-2</v>
      </c>
      <c r="E2948" s="4">
        <f t="shared" si="135"/>
        <v>4.5620799826360914E-2</v>
      </c>
    </row>
    <row r="2949" spans="1:5" x14ac:dyDescent="0.35">
      <c r="A2949" s="2">
        <v>44836</v>
      </c>
      <c r="B2949" s="48">
        <v>19044.107422000001</v>
      </c>
      <c r="C2949" s="4">
        <f t="shared" si="134"/>
        <v>-1.3876706346187428E-2</v>
      </c>
      <c r="D2949" s="4">
        <f t="shared" si="136"/>
        <v>-3.1736012508220002E-2</v>
      </c>
      <c r="E2949" s="4">
        <f t="shared" si="135"/>
        <v>3.3151058677083678E-2</v>
      </c>
    </row>
    <row r="2950" spans="1:5" x14ac:dyDescent="0.35">
      <c r="A2950" s="2">
        <v>44837</v>
      </c>
      <c r="B2950" s="48">
        <v>19623.580077999999</v>
      </c>
      <c r="C2950" s="4">
        <f t="shared" si="134"/>
        <v>3.0427924142592433E-2</v>
      </c>
      <c r="D2950" s="4">
        <f t="shared" si="136"/>
        <v>5.5865119611870906E-3</v>
      </c>
      <c r="E2950" s="4">
        <f t="shared" si="135"/>
        <v>6.0730028237547029E-2</v>
      </c>
    </row>
    <row r="2951" spans="1:5" x14ac:dyDescent="0.35">
      <c r="A2951" s="2">
        <v>44838</v>
      </c>
      <c r="B2951" s="48">
        <v>20336.84375</v>
      </c>
      <c r="C2951" s="4">
        <f t="shared" si="134"/>
        <v>3.63472755310148E-2</v>
      </c>
      <c r="D2951" s="4">
        <f t="shared" si="136"/>
        <v>3.4137079407312365E-2</v>
      </c>
      <c r="E2951" s="4">
        <f t="shared" si="135"/>
        <v>4.8666573631345522E-2</v>
      </c>
    </row>
    <row r="2952" spans="1:5" x14ac:dyDescent="0.35">
      <c r="A2952" s="2">
        <v>44839</v>
      </c>
      <c r="B2952" s="48">
        <v>20160.716797000001</v>
      </c>
      <c r="C2952" s="4">
        <f t="shared" si="134"/>
        <v>-8.6604861189435445E-3</v>
      </c>
      <c r="D2952" s="4">
        <f t="shared" si="136"/>
        <v>3.4199478234522518E-2</v>
      </c>
      <c r="E2952" s="4">
        <f t="shared" si="135"/>
        <v>4.2039894675370726E-2</v>
      </c>
    </row>
    <row r="2953" spans="1:5" x14ac:dyDescent="0.35">
      <c r="A2953" s="2">
        <v>44840</v>
      </c>
      <c r="B2953" s="48">
        <v>19955.443359000001</v>
      </c>
      <c r="C2953" s="4">
        <f t="shared" si="134"/>
        <v>-1.0181852166612715E-2</v>
      </c>
      <c r="D2953" s="4">
        <f t="shared" si="136"/>
        <v>7.321431839592607E-2</v>
      </c>
      <c r="E2953" s="4">
        <f t="shared" si="135"/>
        <v>1.4120112048761957E-2</v>
      </c>
    </row>
    <row r="2954" spans="1:5" x14ac:dyDescent="0.35">
      <c r="A2954" s="2">
        <v>44841</v>
      </c>
      <c r="B2954" s="48">
        <v>19546.849609000001</v>
      </c>
      <c r="C2954" s="4">
        <f t="shared" si="134"/>
        <v>-2.0475303036337822E-2</v>
      </c>
      <c r="D2954" s="4">
        <f t="shared" si="136"/>
        <v>2.870970075732926E-2</v>
      </c>
      <c r="E2954" s="4">
        <f t="shared" si="135"/>
        <v>-5.9369048813528336E-2</v>
      </c>
    </row>
    <row r="2955" spans="1:5" x14ac:dyDescent="0.35">
      <c r="A2955" s="2">
        <v>44842</v>
      </c>
      <c r="B2955" s="48">
        <v>19416.568359000001</v>
      </c>
      <c r="C2955" s="4">
        <f t="shared" si="134"/>
        <v>-6.6650766034448417E-3</v>
      </c>
      <c r="D2955" s="4">
        <f t="shared" si="136"/>
        <v>1.9996459252587084E-2</v>
      </c>
      <c r="E2955" s="4">
        <f t="shared" si="135"/>
        <v>-7.0356663468402747E-2</v>
      </c>
    </row>
    <row r="2956" spans="1:5" x14ac:dyDescent="0.35">
      <c r="A2956" s="2">
        <v>44843</v>
      </c>
      <c r="B2956" s="48">
        <v>19446.425781000002</v>
      </c>
      <c r="C2956" s="4">
        <f t="shared" si="134"/>
        <v>1.5377290903293428E-3</v>
      </c>
      <c r="D2956" s="4">
        <f t="shared" si="136"/>
        <v>-8.4587693598643265E-2</v>
      </c>
      <c r="E2956" s="4">
        <f t="shared" si="135"/>
        <v>-6.2426710922727779E-2</v>
      </c>
    </row>
    <row r="2957" spans="1:5" x14ac:dyDescent="0.35">
      <c r="A2957" s="2">
        <v>44844</v>
      </c>
      <c r="B2957" s="48">
        <v>19141.484375</v>
      </c>
      <c r="C2957" s="4">
        <f t="shared" si="134"/>
        <v>-1.5681103017807119E-2</v>
      </c>
      <c r="D2957" s="4">
        <f t="shared" si="136"/>
        <v>-0.11427116254056835</v>
      </c>
      <c r="E2957" s="4">
        <f t="shared" si="135"/>
        <v>-4.4217910469832922E-2</v>
      </c>
    </row>
    <row r="2958" spans="1:5" x14ac:dyDescent="0.35">
      <c r="A2958" s="2">
        <v>44845</v>
      </c>
      <c r="B2958" s="48">
        <v>19051.417968999998</v>
      </c>
      <c r="C2958" s="4">
        <f t="shared" ref="C2958:C3021" si="137">+B2958/B2957-1</f>
        <v>-4.7052989327011074E-3</v>
      </c>
      <c r="D2958" s="4">
        <f t="shared" si="136"/>
        <v>-0.12306846286411155</v>
      </c>
      <c r="E2958" s="4">
        <f t="shared" si="135"/>
        <v>-6.2638894301975112E-3</v>
      </c>
    </row>
    <row r="2959" spans="1:5" x14ac:dyDescent="0.35">
      <c r="A2959" s="2">
        <v>44846</v>
      </c>
      <c r="B2959" s="48">
        <v>19157.445313</v>
      </c>
      <c r="C2959" s="4">
        <f t="shared" si="137"/>
        <v>5.5653255926948475E-3</v>
      </c>
      <c r="D2959" s="4">
        <f t="shared" si="136"/>
        <v>-0.14511976155540418</v>
      </c>
      <c r="E2959" s="4">
        <f t="shared" si="135"/>
        <v>3.1681233562457001E-2</v>
      </c>
    </row>
    <row r="2960" spans="1:5" x14ac:dyDescent="0.35">
      <c r="A2960" s="2">
        <v>44847</v>
      </c>
      <c r="B2960" s="48">
        <v>19382.904297000001</v>
      </c>
      <c r="C2960" s="4">
        <f t="shared" si="137"/>
        <v>1.1768739532666661E-2</v>
      </c>
      <c r="D2960" s="4">
        <f t="shared" si="136"/>
        <v>-4.0650952940588958E-2</v>
      </c>
      <c r="E2960" s="4">
        <f t="shared" si="135"/>
        <v>-2.5117380315358151E-3</v>
      </c>
    </row>
    <row r="2961" spans="1:5" x14ac:dyDescent="0.35">
      <c r="A2961" s="2">
        <v>44848</v>
      </c>
      <c r="B2961" s="48">
        <v>19185.65625</v>
      </c>
      <c r="C2961" s="4">
        <f t="shared" si="137"/>
        <v>-1.0176392762282327E-2</v>
      </c>
      <c r="D2961" s="4">
        <f t="shared" si="136"/>
        <v>-4.8087138293114728E-2</v>
      </c>
      <c r="E2961" s="4">
        <f t="shared" si="135"/>
        <v>-3.0392682000324966E-2</v>
      </c>
    </row>
    <row r="2962" spans="1:5" x14ac:dyDescent="0.35">
      <c r="A2962" s="2">
        <v>44849</v>
      </c>
      <c r="B2962" s="48">
        <v>19067.634765999999</v>
      </c>
      <c r="C2962" s="4">
        <f t="shared" si="137"/>
        <v>-6.1515479305015441E-3</v>
      </c>
      <c r="D2962" s="4">
        <f t="shared" si="136"/>
        <v>-2.7566263436064053E-2</v>
      </c>
      <c r="E2962" s="4">
        <f t="shared" si="135"/>
        <v>-4.9495578502440019E-2</v>
      </c>
    </row>
    <row r="2963" spans="1:5" x14ac:dyDescent="0.35">
      <c r="A2963" s="2">
        <v>44850</v>
      </c>
      <c r="B2963" s="48">
        <v>19268.09375</v>
      </c>
      <c r="C2963" s="4">
        <f t="shared" si="137"/>
        <v>1.0513049282727227E-2</v>
      </c>
      <c r="D2963" s="4">
        <f t="shared" si="136"/>
        <v>-2.0675988724129013E-2</v>
      </c>
      <c r="E2963" s="4">
        <f t="shared" si="135"/>
        <v>-5.597152453963572E-2</v>
      </c>
    </row>
    <row r="2964" spans="1:5" x14ac:dyDescent="0.35">
      <c r="A2964" s="2">
        <v>44851</v>
      </c>
      <c r="B2964" s="48">
        <v>19550.757813</v>
      </c>
      <c r="C2964" s="4">
        <f t="shared" si="137"/>
        <v>1.4670058526158103E-2</v>
      </c>
      <c r="D2964" s="4">
        <f t="shared" si="136"/>
        <v>-2.3959688203867291E-2</v>
      </c>
      <c r="E2964" s="4">
        <f t="shared" si="135"/>
        <v>-2.1907104545442313E-2</v>
      </c>
    </row>
    <row r="2965" spans="1:5" x14ac:dyDescent="0.35">
      <c r="A2965" s="2">
        <v>44852</v>
      </c>
      <c r="B2965" s="48">
        <v>19334.416015999999</v>
      </c>
      <c r="C2965" s="4">
        <f t="shared" si="137"/>
        <v>-1.1065647637256704E-2</v>
      </c>
      <c r="D2965" s="4">
        <f t="shared" si="136"/>
        <v>1.5377896878621122E-4</v>
      </c>
      <c r="E2965" s="4">
        <f t="shared" si="135"/>
        <v>-0.11509015317136106</v>
      </c>
    </row>
    <row r="2966" spans="1:5" x14ac:dyDescent="0.35">
      <c r="A2966" s="2">
        <v>44853</v>
      </c>
      <c r="B2966" s="48">
        <v>19139.535156000002</v>
      </c>
      <c r="C2966" s="4">
        <f t="shared" si="137"/>
        <v>-1.0079480023535536E-2</v>
      </c>
      <c r="D2966" s="4">
        <f t="shared" si="136"/>
        <v>-1.6343117023253084E-2</v>
      </c>
      <c r="E2966" s="4">
        <f t="shared" si="135"/>
        <v>-0.1653616025311726</v>
      </c>
    </row>
    <row r="2967" spans="1:5" x14ac:dyDescent="0.35">
      <c r="A2967" s="2">
        <v>44854</v>
      </c>
      <c r="B2967" s="48">
        <v>19053.740234000001</v>
      </c>
      <c r="C2967" s="4">
        <f t="shared" si="137"/>
        <v>-4.4826021792438997E-3</v>
      </c>
      <c r="D2967" s="4">
        <f t="shared" si="136"/>
        <v>1.2603237705345993E-2</v>
      </c>
      <c r="E2967" s="4">
        <f t="shared" si="135"/>
        <v>-0.16310179381080192</v>
      </c>
    </row>
    <row r="2968" spans="1:5" x14ac:dyDescent="0.35">
      <c r="A2968" s="2">
        <v>44855</v>
      </c>
      <c r="B2968" s="48">
        <v>19172.46875</v>
      </c>
      <c r="C2968" s="4">
        <f t="shared" si="137"/>
        <v>6.2312446029959556E-3</v>
      </c>
      <c r="D2968" s="4">
        <f t="shared" si="136"/>
        <v>3.7012053973284775E-2</v>
      </c>
      <c r="E2968" s="4">
        <f t="shared" si="135"/>
        <v>-0.15398210702101267</v>
      </c>
    </row>
    <row r="2969" spans="1:5" x14ac:dyDescent="0.35">
      <c r="A2969" s="2">
        <v>44856</v>
      </c>
      <c r="B2969" s="48">
        <v>19208.189452999999</v>
      </c>
      <c r="C2969" s="4">
        <f t="shared" si="137"/>
        <v>1.8631248518790056E-3</v>
      </c>
      <c r="D2969" s="4">
        <f t="shared" si="136"/>
        <v>-7.8241090394739476E-3</v>
      </c>
      <c r="E2969" s="4">
        <f t="shared" si="135"/>
        <v>-0.13270790540098665</v>
      </c>
    </row>
    <row r="2970" spans="1:5" x14ac:dyDescent="0.35">
      <c r="A2970" s="2">
        <v>44857</v>
      </c>
      <c r="B2970" s="48">
        <v>19567.007813</v>
      </c>
      <c r="C2970" s="4">
        <f t="shared" si="137"/>
        <v>1.8680488386372041E-2</v>
      </c>
      <c r="D2970" s="4">
        <f t="shared" si="136"/>
        <v>1.6827059842577596E-2</v>
      </c>
      <c r="E2970" s="4">
        <f t="shared" si="135"/>
        <v>-0.10304347530301416</v>
      </c>
    </row>
    <row r="2971" spans="1:5" x14ac:dyDescent="0.35">
      <c r="A2971" s="2">
        <v>44858</v>
      </c>
      <c r="B2971" s="48">
        <v>19345.572265999999</v>
      </c>
      <c r="C2971" s="4">
        <f t="shared" si="137"/>
        <v>-1.131678124301061E-2</v>
      </c>
      <c r="D2971" s="4">
        <f t="shared" si="136"/>
        <v>2.4197899356155017E-2</v>
      </c>
      <c r="E2971" s="4">
        <f t="shared" si="135"/>
        <v>-0.12075609391479791</v>
      </c>
    </row>
    <row r="2972" spans="1:5" x14ac:dyDescent="0.35">
      <c r="A2972" s="2">
        <v>44859</v>
      </c>
      <c r="B2972" s="48">
        <v>20095.857422000001</v>
      </c>
      <c r="C2972" s="4">
        <f t="shared" si="137"/>
        <v>3.8783301195934872E-2</v>
      </c>
      <c r="D2972" s="4">
        <f t="shared" si="136"/>
        <v>7.0105559189130529E-2</v>
      </c>
      <c r="E2972" s="4">
        <f t="shared" si="135"/>
        <v>-2.6797692590261768E-2</v>
      </c>
    </row>
    <row r="2973" spans="1:5" x14ac:dyDescent="0.35">
      <c r="A2973" s="2">
        <v>44860</v>
      </c>
      <c r="B2973" s="48">
        <v>20770.441406000002</v>
      </c>
      <c r="C2973" s="4">
        <f t="shared" si="137"/>
        <v>3.3568310614181529E-2</v>
      </c>
      <c r="D2973" s="4">
        <f t="shared" si="136"/>
        <v>8.130539652470492E-2</v>
      </c>
      <c r="E2973" s="4">
        <f t="shared" si="135"/>
        <v>1.2479305034289623E-2</v>
      </c>
    </row>
    <row r="2974" spans="1:5" x14ac:dyDescent="0.35">
      <c r="A2974" s="2">
        <v>44861</v>
      </c>
      <c r="B2974" s="48">
        <v>20285.835938</v>
      </c>
      <c r="C2974" s="4">
        <f t="shared" si="137"/>
        <v>-2.3331495875673181E-2</v>
      </c>
      <c r="D2974" s="4">
        <f t="shared" si="136"/>
        <v>6.3806856688083946E-2</v>
      </c>
      <c r="E2974" s="4">
        <f t="shared" si="135"/>
        <v>-9.045739387164875E-2</v>
      </c>
    </row>
    <row r="2975" spans="1:5" x14ac:dyDescent="0.35">
      <c r="A2975" s="2">
        <v>44862</v>
      </c>
      <c r="B2975" s="48">
        <v>20595.351563</v>
      </c>
      <c r="C2975" s="4">
        <f t="shared" si="137"/>
        <v>1.5257721000306645E-2</v>
      </c>
      <c r="D2975" s="4">
        <f t="shared" si="136"/>
        <v>6.2520109857718054E-2</v>
      </c>
      <c r="E2975" s="4">
        <f t="shared" si="135"/>
        <v>-0.11503028913137425</v>
      </c>
    </row>
    <row r="2976" spans="1:5" x14ac:dyDescent="0.35">
      <c r="A2976" s="2">
        <v>44863</v>
      </c>
      <c r="B2976" s="48">
        <v>20818.476563</v>
      </c>
      <c r="C2976" s="4">
        <f t="shared" si="137"/>
        <v>1.0833755341222107E-2</v>
      </c>
      <c r="D2976" s="4">
        <f t="shared" si="136"/>
        <v>6.5821452485691823E-2</v>
      </c>
      <c r="E2976" s="4">
        <f t="shared" si="135"/>
        <v>-0.10255024573054994</v>
      </c>
    </row>
    <row r="2977" spans="1:5" x14ac:dyDescent="0.35">
      <c r="A2977" s="2">
        <v>44864</v>
      </c>
      <c r="B2977" s="48">
        <v>20635.603515999999</v>
      </c>
      <c r="C2977" s="4">
        <f t="shared" si="137"/>
        <v>-8.7841704673538024E-3</v>
      </c>
      <c r="D2977" s="4">
        <f t="shared" si="136"/>
        <v>6.4254435827448275E-2</v>
      </c>
      <c r="E2977" s="4">
        <f t="shared" si="135"/>
        <v>-0.10509925251502006</v>
      </c>
    </row>
    <row r="2978" spans="1:5" x14ac:dyDescent="0.35">
      <c r="A2978" s="2">
        <v>44865</v>
      </c>
      <c r="B2978" s="48">
        <v>20495.773438</v>
      </c>
      <c r="C2978" s="4">
        <f t="shared" si="137"/>
        <v>-6.7761564565621546E-3</v>
      </c>
      <c r="D2978" s="4">
        <f t="shared" si="136"/>
        <v>6.3637946893621233E-2</v>
      </c>
      <c r="E2978" s="4">
        <f t="shared" si="135"/>
        <v>-9.8377448517416255E-2</v>
      </c>
    </row>
    <row r="2979" spans="1:5" x14ac:dyDescent="0.35">
      <c r="A2979" s="2">
        <v>44866</v>
      </c>
      <c r="B2979" s="48">
        <v>20485.273438</v>
      </c>
      <c r="C2979" s="4">
        <f t="shared" si="137"/>
        <v>-5.1230074492003563E-4</v>
      </c>
      <c r="D2979" s="4">
        <f t="shared" si="136"/>
        <v>7.7002352494888626E-2</v>
      </c>
      <c r="E2979" s="4">
        <f t="shared" si="135"/>
        <v>-9.7917157854752856E-2</v>
      </c>
    </row>
    <row r="2980" spans="1:5" x14ac:dyDescent="0.35">
      <c r="A2980" s="2">
        <v>44867</v>
      </c>
      <c r="B2980" s="48">
        <v>20159.503906000002</v>
      </c>
      <c r="C2980" s="4">
        <f t="shared" si="137"/>
        <v>-1.5902620630667275E-2</v>
      </c>
      <c r="D2980" s="4">
        <f t="shared" si="136"/>
        <v>3.0671807721628919E-2</v>
      </c>
      <c r="E2980" s="4">
        <f t="shared" si="135"/>
        <v>-9.9404441812560806E-2</v>
      </c>
    </row>
    <row r="2981" spans="1:5" x14ac:dyDescent="0.35">
      <c r="A2981" s="2">
        <v>44868</v>
      </c>
      <c r="B2981" s="48">
        <v>20209.988281000002</v>
      </c>
      <c r="C2981" s="4">
        <f t="shared" si="137"/>
        <v>2.5042468919571625E-3</v>
      </c>
      <c r="D2981" s="4">
        <f t="shared" si="136"/>
        <v>-3.1712209174287187E-3</v>
      </c>
      <c r="E2981" s="4">
        <f t="shared" si="135"/>
        <v>-9.1172598794114657E-2</v>
      </c>
    </row>
    <row r="2982" spans="1:5" x14ac:dyDescent="0.35">
      <c r="A2982" s="2">
        <v>44869</v>
      </c>
      <c r="B2982" s="48">
        <v>21147.230468999998</v>
      </c>
      <c r="C2982" s="4">
        <f t="shared" si="137"/>
        <v>4.6375197004994151E-2</v>
      </c>
      <c r="D2982" s="4">
        <f t="shared" si="136"/>
        <v>5.1864462206508977E-2</v>
      </c>
      <c r="E2982" s="4">
        <f t="shared" si="135"/>
        <v>-3.5362665252390513E-2</v>
      </c>
    </row>
    <row r="2983" spans="1:5" x14ac:dyDescent="0.35">
      <c r="A2983" s="2">
        <v>44870</v>
      </c>
      <c r="B2983" s="48">
        <v>21282.691406000002</v>
      </c>
      <c r="C2983" s="4">
        <f t="shared" si="137"/>
        <v>6.4056112311527968E-3</v>
      </c>
      <c r="D2983" s="4">
        <f t="shared" si="136"/>
        <v>6.8451925604274488E-2</v>
      </c>
      <c r="E2983" s="4">
        <f t="shared" si="135"/>
        <v>-5.8048065112734082E-2</v>
      </c>
    </row>
    <row r="2984" spans="1:5" x14ac:dyDescent="0.35">
      <c r="A2984" s="2">
        <v>44871</v>
      </c>
      <c r="B2984" s="48">
        <v>20926.486327999999</v>
      </c>
      <c r="C2984" s="4">
        <f t="shared" si="137"/>
        <v>-1.6736843625876241E-2</v>
      </c>
      <c r="D2984" s="4">
        <f t="shared" si="136"/>
        <v>7.2190385014736069E-2</v>
      </c>
      <c r="E2984" s="4">
        <f t="shared" si="135"/>
        <v>-6.069968709492457E-2</v>
      </c>
    </row>
    <row r="2985" spans="1:5" x14ac:dyDescent="0.35">
      <c r="A2985" s="2">
        <v>44872</v>
      </c>
      <c r="B2985" s="48">
        <v>20602.816406000002</v>
      </c>
      <c r="C2985" s="4">
        <f t="shared" si="137"/>
        <v>-1.546699799129303E-2</v>
      </c>
      <c r="D2985" s="4">
        <f t="shared" si="136"/>
        <v>6.3388463626887881E-2</v>
      </c>
      <c r="E2985" s="4">
        <f t="shared" ref="E2985:E3048" si="138">SUM(C2894:C2985)</f>
        <v>-8.5513347579367127E-2</v>
      </c>
    </row>
    <row r="2986" spans="1:5" x14ac:dyDescent="0.35">
      <c r="A2986" s="2">
        <v>44873</v>
      </c>
      <c r="B2986" s="48">
        <v>18541.271484000001</v>
      </c>
      <c r="C2986" s="4">
        <f t="shared" si="137"/>
        <v>-0.1000613159567656</v>
      </c>
      <c r="D2986" s="4">
        <f t="shared" si="136"/>
        <v>-3.8210581420207057E-2</v>
      </c>
      <c r="E2986" s="4">
        <f t="shared" si="138"/>
        <v>-0.21291323331331891</v>
      </c>
    </row>
    <row r="2987" spans="1:5" x14ac:dyDescent="0.35">
      <c r="A2987" s="2">
        <v>44874</v>
      </c>
      <c r="B2987" s="48">
        <v>15880.780273</v>
      </c>
      <c r="C2987" s="4">
        <f t="shared" si="137"/>
        <v>-0.14349022467503614</v>
      </c>
      <c r="D2987" s="4">
        <f t="shared" ref="D2987:D3050" si="139">SUM(C2958:C2987)</f>
        <v>-0.16601970307743608</v>
      </c>
      <c r="E2987" s="4">
        <f t="shared" si="138"/>
        <v>-0.32930636063345409</v>
      </c>
    </row>
    <row r="2988" spans="1:5" x14ac:dyDescent="0.35">
      <c r="A2988" s="2">
        <v>44875</v>
      </c>
      <c r="B2988" s="48">
        <v>17586.771484000001</v>
      </c>
      <c r="C2988" s="4">
        <f t="shared" si="137"/>
        <v>0.1074248986304831</v>
      </c>
      <c r="D2988" s="4">
        <f t="shared" si="139"/>
        <v>-5.3889505514251868E-2</v>
      </c>
      <c r="E2988" s="4">
        <f t="shared" si="138"/>
        <v>-0.25569744600302058</v>
      </c>
    </row>
    <row r="2989" spans="1:5" x14ac:dyDescent="0.35">
      <c r="A2989" s="2">
        <v>44876</v>
      </c>
      <c r="B2989" s="48">
        <v>17034.292968999998</v>
      </c>
      <c r="C2989" s="4">
        <f t="shared" si="137"/>
        <v>-3.1414436441767224E-2</v>
      </c>
      <c r="D2989" s="4">
        <f t="shared" si="139"/>
        <v>-9.0869267548713939E-2</v>
      </c>
      <c r="E2989" s="4">
        <f t="shared" si="138"/>
        <v>-0.28752472972058118</v>
      </c>
    </row>
    <row r="2990" spans="1:5" x14ac:dyDescent="0.35">
      <c r="A2990" s="2">
        <v>44877</v>
      </c>
      <c r="B2990" s="48">
        <v>16799.185547000001</v>
      </c>
      <c r="C2990" s="4">
        <f t="shared" si="137"/>
        <v>-1.3802006483501272E-2</v>
      </c>
      <c r="D2990" s="4">
        <f t="shared" si="139"/>
        <v>-0.11644001356488187</v>
      </c>
      <c r="E2990" s="4">
        <f t="shared" si="138"/>
        <v>-0.31991333820630807</v>
      </c>
    </row>
    <row r="2991" spans="1:5" x14ac:dyDescent="0.35">
      <c r="A2991" s="2">
        <v>44878</v>
      </c>
      <c r="B2991" s="48">
        <v>16353.365234000001</v>
      </c>
      <c r="C2991" s="4">
        <f t="shared" si="137"/>
        <v>-2.6538209947899238E-2</v>
      </c>
      <c r="D2991" s="4">
        <f t="shared" si="139"/>
        <v>-0.13280183075049878</v>
      </c>
      <c r="E2991" s="4">
        <f t="shared" si="138"/>
        <v>-0.3473223492103551</v>
      </c>
    </row>
    <row r="2992" spans="1:5" x14ac:dyDescent="0.35">
      <c r="A2992" s="2">
        <v>44879</v>
      </c>
      <c r="B2992" s="48">
        <v>16618.199218999998</v>
      </c>
      <c r="C2992" s="4">
        <f t="shared" si="137"/>
        <v>1.6194464026852762E-2</v>
      </c>
      <c r="D2992" s="4">
        <f t="shared" si="139"/>
        <v>-0.11045581879314448</v>
      </c>
      <c r="E2992" s="4">
        <f t="shared" si="138"/>
        <v>-0.32683972264397165</v>
      </c>
    </row>
    <row r="2993" spans="1:5" x14ac:dyDescent="0.35">
      <c r="A2993" s="2">
        <v>44880</v>
      </c>
      <c r="B2993" s="48">
        <v>16884.613281000002</v>
      </c>
      <c r="C2993" s="4">
        <f t="shared" si="137"/>
        <v>1.6031463968454895E-2</v>
      </c>
      <c r="D2993" s="4">
        <f t="shared" si="139"/>
        <v>-0.10493740410741681</v>
      </c>
      <c r="E2993" s="4">
        <f t="shared" si="138"/>
        <v>-0.30330964345357125</v>
      </c>
    </row>
    <row r="2994" spans="1:5" x14ac:dyDescent="0.35">
      <c r="A2994" s="2">
        <v>44881</v>
      </c>
      <c r="B2994" s="48">
        <v>16669.439452999999</v>
      </c>
      <c r="C2994" s="4">
        <f t="shared" si="137"/>
        <v>-1.2743781833732259E-2</v>
      </c>
      <c r="D2994" s="4">
        <f t="shared" si="139"/>
        <v>-0.13235124446730717</v>
      </c>
      <c r="E2994" s="4">
        <f t="shared" si="138"/>
        <v>-0.30554334004937944</v>
      </c>
    </row>
    <row r="2995" spans="1:5" x14ac:dyDescent="0.35">
      <c r="A2995" s="2">
        <v>44882</v>
      </c>
      <c r="B2995" s="48">
        <v>16687.517577999999</v>
      </c>
      <c r="C2995" s="4">
        <f t="shared" si="137"/>
        <v>1.0845070736165141E-3</v>
      </c>
      <c r="D2995" s="4">
        <f t="shared" si="139"/>
        <v>-0.12020108975643395</v>
      </c>
      <c r="E2995" s="4">
        <f t="shared" si="138"/>
        <v>-0.28154352500445556</v>
      </c>
    </row>
    <row r="2996" spans="1:5" x14ac:dyDescent="0.35">
      <c r="A2996" s="2">
        <v>44883</v>
      </c>
      <c r="B2996" s="48">
        <v>16697.777343999998</v>
      </c>
      <c r="C2996" s="4">
        <f t="shared" si="137"/>
        <v>6.1481679057684424E-4</v>
      </c>
      <c r="D2996" s="4">
        <f t="shared" si="139"/>
        <v>-0.10950679294232157</v>
      </c>
      <c r="E2996" s="4">
        <f t="shared" si="138"/>
        <v>-0.27564675002414341</v>
      </c>
    </row>
    <row r="2997" spans="1:5" x14ac:dyDescent="0.35">
      <c r="A2997" s="2">
        <v>44884</v>
      </c>
      <c r="B2997" s="48">
        <v>16711.546875</v>
      </c>
      <c r="C2997" s="4">
        <f t="shared" si="137"/>
        <v>8.246325673368915E-4</v>
      </c>
      <c r="D2997" s="4">
        <f t="shared" si="139"/>
        <v>-0.10419955819574078</v>
      </c>
      <c r="E2997" s="4">
        <f t="shared" si="138"/>
        <v>-0.17422280346241281</v>
      </c>
    </row>
    <row r="2998" spans="1:5" x14ac:dyDescent="0.35">
      <c r="A2998" s="2">
        <v>44885</v>
      </c>
      <c r="B2998" s="48">
        <v>16291.832031</v>
      </c>
      <c r="C2998" s="4">
        <f t="shared" si="137"/>
        <v>-2.5115259954054947E-2</v>
      </c>
      <c r="D2998" s="4">
        <f t="shared" si="139"/>
        <v>-0.13554606275279169</v>
      </c>
      <c r="E2998" s="4">
        <f t="shared" si="138"/>
        <v>-0.21315710708867719</v>
      </c>
    </row>
    <row r="2999" spans="1:5" x14ac:dyDescent="0.35">
      <c r="A2999" s="2">
        <v>44886</v>
      </c>
      <c r="B2999" s="48">
        <v>15787.284180000001</v>
      </c>
      <c r="C2999" s="4">
        <f t="shared" si="137"/>
        <v>-3.0969374717339848E-2</v>
      </c>
      <c r="D2999" s="4">
        <f t="shared" si="139"/>
        <v>-0.16837856232201054</v>
      </c>
      <c r="E2999" s="4">
        <f t="shared" si="138"/>
        <v>-0.26151566701517315</v>
      </c>
    </row>
    <row r="3000" spans="1:5" x14ac:dyDescent="0.35">
      <c r="A3000" s="2">
        <v>44887</v>
      </c>
      <c r="B3000" s="48">
        <v>16189.769531</v>
      </c>
      <c r="C3000" s="4">
        <f t="shared" si="137"/>
        <v>2.5494274151971252E-2</v>
      </c>
      <c r="D3000" s="4">
        <f t="shared" si="139"/>
        <v>-0.16156477655641133</v>
      </c>
      <c r="E3000" s="4">
        <f t="shared" si="138"/>
        <v>-0.22974238614591946</v>
      </c>
    </row>
    <row r="3001" spans="1:5" x14ac:dyDescent="0.35">
      <c r="A3001" s="2">
        <v>44888</v>
      </c>
      <c r="B3001" s="48">
        <v>16610.707031000002</v>
      </c>
      <c r="C3001" s="4">
        <f t="shared" si="137"/>
        <v>2.6000215703750218E-2</v>
      </c>
      <c r="D3001" s="4">
        <f t="shared" si="139"/>
        <v>-0.1242477796096505</v>
      </c>
      <c r="E3001" s="4">
        <f t="shared" si="138"/>
        <v>-0.209778912446693</v>
      </c>
    </row>
    <row r="3002" spans="1:5" x14ac:dyDescent="0.35">
      <c r="A3002" s="2">
        <v>44889</v>
      </c>
      <c r="B3002" s="48">
        <v>16604.464843999998</v>
      </c>
      <c r="C3002" s="4">
        <f t="shared" si="137"/>
        <v>-3.757929742758126E-4</v>
      </c>
      <c r="D3002" s="4">
        <f t="shared" si="139"/>
        <v>-0.16340687377986118</v>
      </c>
      <c r="E3002" s="4">
        <f t="shared" si="138"/>
        <v>-0.20397355451366372</v>
      </c>
    </row>
    <row r="3003" spans="1:5" x14ac:dyDescent="0.35">
      <c r="A3003" s="2">
        <v>44890</v>
      </c>
      <c r="B3003" s="48">
        <v>16521.841797000001</v>
      </c>
      <c r="C3003" s="4">
        <f t="shared" si="137"/>
        <v>-4.9759536230915558E-3</v>
      </c>
      <c r="D3003" s="4">
        <f t="shared" si="139"/>
        <v>-0.20195113801713427</v>
      </c>
      <c r="E3003" s="4">
        <f t="shared" si="138"/>
        <v>-0.21857253118198716</v>
      </c>
    </row>
    <row r="3004" spans="1:5" x14ac:dyDescent="0.35">
      <c r="A3004" s="2">
        <v>44891</v>
      </c>
      <c r="B3004" s="48">
        <v>16464.28125</v>
      </c>
      <c r="C3004" s="4">
        <f t="shared" si="137"/>
        <v>-3.4839061956429829E-3</v>
      </c>
      <c r="D3004" s="4">
        <f t="shared" si="139"/>
        <v>-0.18210354833710407</v>
      </c>
      <c r="E3004" s="4">
        <f t="shared" si="138"/>
        <v>-0.15998103777566874</v>
      </c>
    </row>
    <row r="3005" spans="1:5" x14ac:dyDescent="0.35">
      <c r="A3005" s="2">
        <v>44892</v>
      </c>
      <c r="B3005" s="48">
        <v>16444.626952999999</v>
      </c>
      <c r="C3005" s="4">
        <f t="shared" si="137"/>
        <v>-1.1937537206491156E-3</v>
      </c>
      <c r="D3005" s="4">
        <f t="shared" si="139"/>
        <v>-0.19855502305805983</v>
      </c>
      <c r="E3005" s="4">
        <f t="shared" si="138"/>
        <v>-0.15040080138905232</v>
      </c>
    </row>
    <row r="3006" spans="1:5" x14ac:dyDescent="0.35">
      <c r="A3006" s="2">
        <v>44893</v>
      </c>
      <c r="B3006" s="48">
        <v>16217.322265999999</v>
      </c>
      <c r="C3006" s="4">
        <f t="shared" si="137"/>
        <v>-1.3822428909433748E-2</v>
      </c>
      <c r="D3006" s="4">
        <f t="shared" si="139"/>
        <v>-0.22321120730871569</v>
      </c>
      <c r="E3006" s="4">
        <f t="shared" si="138"/>
        <v>-0.14302128553490034</v>
      </c>
    </row>
    <row r="3007" spans="1:5" x14ac:dyDescent="0.35">
      <c r="A3007" s="2">
        <v>44894</v>
      </c>
      <c r="B3007" s="48">
        <v>16444.982422000001</v>
      </c>
      <c r="C3007" s="4">
        <f t="shared" si="137"/>
        <v>1.4038085466014039E-2</v>
      </c>
      <c r="D3007" s="4">
        <f t="shared" si="139"/>
        <v>-0.20038895137534785</v>
      </c>
      <c r="E3007" s="4">
        <f t="shared" si="138"/>
        <v>-0.16370747651203865</v>
      </c>
    </row>
    <row r="3008" spans="1:5" x14ac:dyDescent="0.35">
      <c r="A3008" s="2">
        <v>44895</v>
      </c>
      <c r="B3008" s="48">
        <v>17168.566406000002</v>
      </c>
      <c r="C3008" s="4">
        <f t="shared" si="137"/>
        <v>4.400028929383315E-2</v>
      </c>
      <c r="D3008" s="4">
        <f t="shared" si="139"/>
        <v>-0.14961250562495254</v>
      </c>
      <c r="E3008" s="4">
        <f t="shared" si="138"/>
        <v>-9.5015804241221913E-2</v>
      </c>
    </row>
    <row r="3009" spans="1:5" x14ac:dyDescent="0.35">
      <c r="A3009" s="2">
        <v>44896</v>
      </c>
      <c r="B3009" s="48">
        <v>16967.132813</v>
      </c>
      <c r="C3009" s="4">
        <f t="shared" si="137"/>
        <v>-1.1732697316510055E-2</v>
      </c>
      <c r="D3009" s="4">
        <f t="shared" si="139"/>
        <v>-0.16083290219654256</v>
      </c>
      <c r="E3009" s="4">
        <f t="shared" si="138"/>
        <v>-0.11952607006322669</v>
      </c>
    </row>
    <row r="3010" spans="1:5" x14ac:dyDescent="0.35">
      <c r="A3010" s="2">
        <v>44897</v>
      </c>
      <c r="B3010" s="48">
        <v>17088.660156000002</v>
      </c>
      <c r="C3010" s="4">
        <f t="shared" si="137"/>
        <v>7.1625149834915192E-3</v>
      </c>
      <c r="D3010" s="4">
        <f t="shared" si="139"/>
        <v>-0.13776776658238377</v>
      </c>
      <c r="E3010" s="4">
        <f t="shared" si="138"/>
        <v>-0.11622280021927056</v>
      </c>
    </row>
    <row r="3011" spans="1:5" x14ac:dyDescent="0.35">
      <c r="A3011" s="2">
        <v>44898</v>
      </c>
      <c r="B3011" s="48">
        <v>16908.236327999999</v>
      </c>
      <c r="C3011" s="4">
        <f t="shared" si="137"/>
        <v>-1.0558102645434997E-2</v>
      </c>
      <c r="D3011" s="4">
        <f t="shared" si="139"/>
        <v>-0.15083011611977593</v>
      </c>
      <c r="E3011" s="4">
        <f t="shared" si="138"/>
        <v>-0.11896214987181741</v>
      </c>
    </row>
    <row r="3012" spans="1:5" x14ac:dyDescent="0.35">
      <c r="A3012" s="2">
        <v>44899</v>
      </c>
      <c r="B3012" s="48">
        <v>17130.486327999999</v>
      </c>
      <c r="C3012" s="4">
        <f t="shared" si="137"/>
        <v>1.3144481523005069E-2</v>
      </c>
      <c r="D3012" s="4">
        <f t="shared" si="139"/>
        <v>-0.18406083160176501</v>
      </c>
      <c r="E3012" s="4">
        <f t="shared" si="138"/>
        <v>-9.8923068021997684E-2</v>
      </c>
    </row>
    <row r="3013" spans="1:5" x14ac:dyDescent="0.35">
      <c r="A3013" s="2">
        <v>44900</v>
      </c>
      <c r="B3013" s="48">
        <v>16974.826172000001</v>
      </c>
      <c r="C3013" s="4">
        <f t="shared" si="137"/>
        <v>-9.0867330337008889E-3</v>
      </c>
      <c r="D3013" s="4">
        <f t="shared" si="139"/>
        <v>-0.19955317586661869</v>
      </c>
      <c r="E3013" s="4">
        <f t="shared" si="138"/>
        <v>-0.1158065091405881</v>
      </c>
    </row>
    <row r="3014" spans="1:5" x14ac:dyDescent="0.35">
      <c r="A3014" s="2">
        <v>44901</v>
      </c>
      <c r="B3014" s="48">
        <v>17089.503906000002</v>
      </c>
      <c r="C3014" s="4">
        <f t="shared" si="137"/>
        <v>6.7557530685740108E-3</v>
      </c>
      <c r="D3014" s="4">
        <f t="shared" si="139"/>
        <v>-0.17606057917216844</v>
      </c>
      <c r="E3014" s="4">
        <f t="shared" si="138"/>
        <v>-0.10032787112586039</v>
      </c>
    </row>
    <row r="3015" spans="1:5" x14ac:dyDescent="0.35">
      <c r="A3015" s="2">
        <v>44902</v>
      </c>
      <c r="B3015" s="48">
        <v>16848.126952999999</v>
      </c>
      <c r="C3015" s="4">
        <f t="shared" si="137"/>
        <v>-1.4124280864306282E-2</v>
      </c>
      <c r="D3015" s="4">
        <f t="shared" si="139"/>
        <v>-0.17471786204518169</v>
      </c>
      <c r="E3015" s="4">
        <f t="shared" si="138"/>
        <v>-6.5255459662150406E-2</v>
      </c>
    </row>
    <row r="3016" spans="1:5" x14ac:dyDescent="0.35">
      <c r="A3016" s="2">
        <v>44903</v>
      </c>
      <c r="B3016" s="48">
        <v>17233.474609000001</v>
      </c>
      <c r="C3016" s="4">
        <f t="shared" si="137"/>
        <v>2.2871839527027538E-2</v>
      </c>
      <c r="D3016" s="4">
        <f t="shared" si="139"/>
        <v>-5.178470656138856E-2</v>
      </c>
      <c r="E3016" s="4">
        <f t="shared" si="138"/>
        <v>-6.6412934737381857E-2</v>
      </c>
    </row>
    <row r="3017" spans="1:5" x14ac:dyDescent="0.35">
      <c r="A3017" s="2">
        <v>44904</v>
      </c>
      <c r="B3017" s="48">
        <v>17133.152343999998</v>
      </c>
      <c r="C3017" s="4">
        <f t="shared" si="137"/>
        <v>-5.8213603046486373E-3</v>
      </c>
      <c r="D3017" s="4">
        <f t="shared" si="139"/>
        <v>8.588415780899894E-2</v>
      </c>
      <c r="E3017" s="4">
        <f t="shared" si="138"/>
        <v>-7.4282459943327828E-2</v>
      </c>
    </row>
    <row r="3018" spans="1:5" x14ac:dyDescent="0.35">
      <c r="A3018" s="2">
        <v>44905</v>
      </c>
      <c r="B3018" s="48">
        <v>17128.724609000001</v>
      </c>
      <c r="C3018" s="4">
        <f t="shared" si="137"/>
        <v>-2.5843084279508766E-4</v>
      </c>
      <c r="D3018" s="4">
        <f t="shared" si="139"/>
        <v>-2.1799171664279249E-2</v>
      </c>
      <c r="E3018" s="4">
        <f t="shared" si="138"/>
        <v>-0.18066277272768261</v>
      </c>
    </row>
    <row r="3019" spans="1:5" x14ac:dyDescent="0.35">
      <c r="A3019" s="2">
        <v>44906</v>
      </c>
      <c r="B3019" s="48">
        <v>17104.193359000001</v>
      </c>
      <c r="C3019" s="4">
        <f t="shared" si="137"/>
        <v>-1.4321702613580012E-3</v>
      </c>
      <c r="D3019" s="4">
        <f t="shared" si="139"/>
        <v>8.183094516129974E-3</v>
      </c>
      <c r="E3019" s="4">
        <f t="shared" si="138"/>
        <v>-0.19609730891315857</v>
      </c>
    </row>
    <row r="3020" spans="1:5" x14ac:dyDescent="0.35">
      <c r="A3020" s="2">
        <v>44907</v>
      </c>
      <c r="B3020" s="48">
        <v>17206.4375</v>
      </c>
      <c r="C3020" s="4">
        <f t="shared" si="137"/>
        <v>5.9777236408637968E-3</v>
      </c>
      <c r="D3020" s="4">
        <f t="shared" si="139"/>
        <v>2.7962824640495043E-2</v>
      </c>
      <c r="E3020" s="4">
        <f t="shared" si="138"/>
        <v>-0.19421158666313687</v>
      </c>
    </row>
    <row r="3021" spans="1:5" x14ac:dyDescent="0.35">
      <c r="A3021" s="2">
        <v>44908</v>
      </c>
      <c r="B3021" s="48">
        <v>17781.318359000001</v>
      </c>
      <c r="C3021" s="4">
        <f t="shared" si="137"/>
        <v>3.3410800986549472E-2</v>
      </c>
      <c r="D3021" s="4">
        <f t="shared" si="139"/>
        <v>8.7911835574943753E-2</v>
      </c>
      <c r="E3021" s="4">
        <f t="shared" si="138"/>
        <v>-0.18841740996057488</v>
      </c>
    </row>
    <row r="3022" spans="1:5" x14ac:dyDescent="0.35">
      <c r="A3022" s="2">
        <v>44909</v>
      </c>
      <c r="B3022" s="48">
        <v>17815.650390999999</v>
      </c>
      <c r="C3022" s="4">
        <f t="shared" ref="C3022:C3085" si="140">+B3022/B3021-1</f>
        <v>1.9307922678646339E-3</v>
      </c>
      <c r="D3022" s="4">
        <f t="shared" si="139"/>
        <v>7.3648163815955625E-2</v>
      </c>
      <c r="E3022" s="4">
        <f t="shared" si="138"/>
        <v>-9.3786548610561682E-2</v>
      </c>
    </row>
    <row r="3023" spans="1:5" x14ac:dyDescent="0.35">
      <c r="A3023" s="2">
        <v>44910</v>
      </c>
      <c r="B3023" s="48">
        <v>17364.865234000001</v>
      </c>
      <c r="C3023" s="4">
        <f t="shared" si="140"/>
        <v>-2.5302761735138457E-2</v>
      </c>
      <c r="D3023" s="4">
        <f t="shared" si="139"/>
        <v>3.2313938112362273E-2</v>
      </c>
      <c r="E3023" s="4">
        <f t="shared" si="138"/>
        <v>-0.11634910293594358</v>
      </c>
    </row>
    <row r="3024" spans="1:5" x14ac:dyDescent="0.35">
      <c r="A3024" s="2">
        <v>44911</v>
      </c>
      <c r="B3024" s="48">
        <v>16647.484375</v>
      </c>
      <c r="C3024" s="4">
        <f t="shared" si="140"/>
        <v>-4.1312204231529925E-2</v>
      </c>
      <c r="D3024" s="4">
        <f t="shared" si="139"/>
        <v>3.7455157145646067E-3</v>
      </c>
      <c r="E3024" s="4">
        <f t="shared" si="138"/>
        <v>-0.13098888437992129</v>
      </c>
    </row>
    <row r="3025" spans="1:5" x14ac:dyDescent="0.35">
      <c r="A3025" s="2">
        <v>44912</v>
      </c>
      <c r="B3025" s="48">
        <v>16795.091797000001</v>
      </c>
      <c r="C3025" s="4">
        <f t="shared" si="140"/>
        <v>8.8666502803069758E-3</v>
      </c>
      <c r="D3025" s="4">
        <f t="shared" si="139"/>
        <v>1.1527658921255068E-2</v>
      </c>
      <c r="E3025" s="4">
        <f t="shared" si="138"/>
        <v>-0.1257450086704065</v>
      </c>
    </row>
    <row r="3026" spans="1:5" x14ac:dyDescent="0.35">
      <c r="A3026" s="2">
        <v>44913</v>
      </c>
      <c r="B3026" s="48">
        <v>16757.976563</v>
      </c>
      <c r="C3026" s="4">
        <f t="shared" si="140"/>
        <v>-2.2098857480868928E-3</v>
      </c>
      <c r="D3026" s="4">
        <f t="shared" si="139"/>
        <v>8.7029563825913314E-3</v>
      </c>
      <c r="E3026" s="4">
        <f t="shared" si="138"/>
        <v>-0.14590865242438977</v>
      </c>
    </row>
    <row r="3027" spans="1:5" x14ac:dyDescent="0.35">
      <c r="A3027" s="2">
        <v>44914</v>
      </c>
      <c r="B3027" s="48">
        <v>16439.679688</v>
      </c>
      <c r="C3027" s="4">
        <f t="shared" si="140"/>
        <v>-1.8993753440541772E-2</v>
      </c>
      <c r="D3027" s="4">
        <f t="shared" si="139"/>
        <v>-1.1115429625287332E-2</v>
      </c>
      <c r="E3027" s="4">
        <f t="shared" si="138"/>
        <v>-0.12972329105502134</v>
      </c>
    </row>
    <row r="3028" spans="1:5" x14ac:dyDescent="0.35">
      <c r="A3028" s="2">
        <v>44915</v>
      </c>
      <c r="B3028" s="48">
        <v>16906.304688</v>
      </c>
      <c r="C3028" s="4">
        <f t="shared" si="140"/>
        <v>2.8384068841718957E-2</v>
      </c>
      <c r="D3028" s="4">
        <f t="shared" si="139"/>
        <v>4.2383899170486572E-2</v>
      </c>
      <c r="E3028" s="4">
        <f t="shared" si="138"/>
        <v>-0.10775663818180614</v>
      </c>
    </row>
    <row r="3029" spans="1:5" x14ac:dyDescent="0.35">
      <c r="A3029" s="2">
        <v>44916</v>
      </c>
      <c r="B3029" s="48">
        <v>16817.535156000002</v>
      </c>
      <c r="C3029" s="4">
        <f t="shared" si="140"/>
        <v>-5.2506762203928803E-3</v>
      </c>
      <c r="D3029" s="4">
        <f t="shared" si="139"/>
        <v>6.810259766743354E-2</v>
      </c>
      <c r="E3029" s="4">
        <f t="shared" si="138"/>
        <v>-7.9578357494356045E-2</v>
      </c>
    </row>
    <row r="3030" spans="1:5" x14ac:dyDescent="0.35">
      <c r="A3030" s="2">
        <v>44917</v>
      </c>
      <c r="B3030" s="48">
        <v>16830.341797000001</v>
      </c>
      <c r="C3030" s="4">
        <f t="shared" si="140"/>
        <v>7.6150523136742088E-4</v>
      </c>
      <c r="D3030" s="4">
        <f t="shared" si="139"/>
        <v>4.3369828746829708E-2</v>
      </c>
      <c r="E3030" s="4">
        <f t="shared" si="138"/>
        <v>-6.0639280598045797E-2</v>
      </c>
    </row>
    <row r="3031" spans="1:5" x14ac:dyDescent="0.35">
      <c r="A3031" s="2">
        <v>44918</v>
      </c>
      <c r="B3031" s="48">
        <v>16796.953125</v>
      </c>
      <c r="C3031" s="4">
        <f t="shared" si="140"/>
        <v>-1.983838023179807E-3</v>
      </c>
      <c r="D3031" s="4">
        <f t="shared" si="139"/>
        <v>1.5385775019899683E-2</v>
      </c>
      <c r="E3031" s="4">
        <f t="shared" si="138"/>
        <v>-0.10932240648586333</v>
      </c>
    </row>
    <row r="3032" spans="1:5" x14ac:dyDescent="0.35">
      <c r="A3032" s="2">
        <v>44919</v>
      </c>
      <c r="B3032" s="48">
        <v>16847.755859000001</v>
      </c>
      <c r="C3032" s="4">
        <f t="shared" si="140"/>
        <v>3.0245207938568441E-3</v>
      </c>
      <c r="D3032" s="4">
        <f t="shared" si="139"/>
        <v>1.878608878803234E-2</v>
      </c>
      <c r="E3032" s="4">
        <f t="shared" si="138"/>
        <v>-0.10032720519632699</v>
      </c>
    </row>
    <row r="3033" spans="1:5" x14ac:dyDescent="0.35">
      <c r="A3033" s="2">
        <v>44920</v>
      </c>
      <c r="B3033" s="48">
        <v>16841.986327999999</v>
      </c>
      <c r="C3033" s="4">
        <f t="shared" si="140"/>
        <v>-3.4245100939778172E-4</v>
      </c>
      <c r="D3033" s="4">
        <f t="shared" si="139"/>
        <v>2.3419591401726114E-2</v>
      </c>
      <c r="E3033" s="4">
        <f t="shared" si="138"/>
        <v>-8.1982035449136736E-2</v>
      </c>
    </row>
    <row r="3034" spans="1:5" x14ac:dyDescent="0.35">
      <c r="A3034" s="2">
        <v>44921</v>
      </c>
      <c r="B3034" s="48">
        <v>16919.804688</v>
      </c>
      <c r="C3034" s="4">
        <f t="shared" si="140"/>
        <v>4.6204977539154868E-3</v>
      </c>
      <c r="D3034" s="4">
        <f t="shared" si="139"/>
        <v>3.1523995351284584E-2</v>
      </c>
      <c r="E3034" s="4">
        <f t="shared" si="138"/>
        <v>-7.023717905818061E-2</v>
      </c>
    </row>
    <row r="3035" spans="1:5" x14ac:dyDescent="0.35">
      <c r="A3035" s="2">
        <v>44922</v>
      </c>
      <c r="B3035" s="48">
        <v>16717.173827999999</v>
      </c>
      <c r="C3035" s="4">
        <f t="shared" si="140"/>
        <v>-1.1975957390555014E-2</v>
      </c>
      <c r="D3035" s="4">
        <f t="shared" si="139"/>
        <v>2.0741791681378685E-2</v>
      </c>
      <c r="E3035" s="4">
        <f t="shared" si="138"/>
        <v>-0.10458160972734276</v>
      </c>
    </row>
    <row r="3036" spans="1:5" x14ac:dyDescent="0.35">
      <c r="A3036" s="2">
        <v>44923</v>
      </c>
      <c r="B3036" s="48">
        <v>16552.572265999999</v>
      </c>
      <c r="C3036" s="4">
        <f t="shared" si="140"/>
        <v>-9.846255335594134E-3</v>
      </c>
      <c r="D3036" s="4">
        <f t="shared" si="139"/>
        <v>2.4717965255218299E-2</v>
      </c>
      <c r="E3036" s="4">
        <f t="shared" si="138"/>
        <v>-0.10859490902388469</v>
      </c>
    </row>
    <row r="3037" spans="1:5" x14ac:dyDescent="0.35">
      <c r="A3037" s="2">
        <v>44924</v>
      </c>
      <c r="B3037" s="48">
        <v>16642.341797000001</v>
      </c>
      <c r="C3037" s="4">
        <f t="shared" si="140"/>
        <v>5.4232979356563238E-3</v>
      </c>
      <c r="D3037" s="4">
        <f t="shared" si="139"/>
        <v>1.6103177724860585E-2</v>
      </c>
      <c r="E3037" s="4">
        <f t="shared" si="138"/>
        <v>-0.1197160789189009</v>
      </c>
    </row>
    <row r="3038" spans="1:5" x14ac:dyDescent="0.35">
      <c r="A3038" s="2">
        <v>44925</v>
      </c>
      <c r="B3038" s="48">
        <v>16602.585938</v>
      </c>
      <c r="C3038" s="4">
        <f t="shared" si="140"/>
        <v>-2.388838030424778E-3</v>
      </c>
      <c r="D3038" s="4">
        <f t="shared" si="139"/>
        <v>-3.0285949599397344E-2</v>
      </c>
      <c r="E3038" s="4">
        <f t="shared" si="138"/>
        <v>-0.12963732966257402</v>
      </c>
    </row>
    <row r="3039" spans="1:5" x14ac:dyDescent="0.35">
      <c r="A3039" s="2">
        <v>44926</v>
      </c>
      <c r="B3039" s="48">
        <v>16547.496093999998</v>
      </c>
      <c r="C3039" s="4">
        <f t="shared" si="140"/>
        <v>-3.3181484020456953E-3</v>
      </c>
      <c r="D3039" s="4">
        <f t="shared" si="139"/>
        <v>-2.1871400684932985E-2</v>
      </c>
      <c r="E3039" s="4">
        <f t="shared" si="138"/>
        <v>-0.12573832425550946</v>
      </c>
    </row>
    <row r="3040" spans="1:5" x14ac:dyDescent="0.35">
      <c r="A3040" s="2">
        <v>44927</v>
      </c>
      <c r="B3040" s="48">
        <v>16625.080077999999</v>
      </c>
      <c r="C3040" s="4">
        <f t="shared" si="140"/>
        <v>4.6885633668849458E-3</v>
      </c>
      <c r="D3040" s="4">
        <f t="shared" si="139"/>
        <v>-2.4345352301539558E-2</v>
      </c>
      <c r="E3040" s="4">
        <f t="shared" si="138"/>
        <v>-0.1148900933658894</v>
      </c>
    </row>
    <row r="3041" spans="1:5" x14ac:dyDescent="0.35">
      <c r="A3041" s="2">
        <v>44928</v>
      </c>
      <c r="B3041" s="48">
        <v>16688.470702999999</v>
      </c>
      <c r="C3041" s="4">
        <f t="shared" si="140"/>
        <v>3.8129515588851692E-3</v>
      </c>
      <c r="D3041" s="4">
        <f t="shared" si="139"/>
        <v>-9.9742980972193918E-3</v>
      </c>
      <c r="E3041" s="4">
        <f t="shared" si="138"/>
        <v>-9.7200435460816803E-2</v>
      </c>
    </row>
    <row r="3042" spans="1:5" x14ac:dyDescent="0.35">
      <c r="A3042" s="2">
        <v>44929</v>
      </c>
      <c r="B3042" s="48">
        <v>16679.857422000001</v>
      </c>
      <c r="C3042" s="4">
        <f t="shared" si="140"/>
        <v>-5.1612164789005543E-4</v>
      </c>
      <c r="D3042" s="4">
        <f t="shared" si="139"/>
        <v>-2.3634901268114517E-2</v>
      </c>
      <c r="E3042" s="4">
        <f t="shared" si="138"/>
        <v>-0.12814448125129929</v>
      </c>
    </row>
    <row r="3043" spans="1:5" x14ac:dyDescent="0.35">
      <c r="A3043" s="2">
        <v>44930</v>
      </c>
      <c r="B3043" s="48">
        <v>16863.238281000002</v>
      </c>
      <c r="C3043" s="4">
        <f t="shared" si="140"/>
        <v>1.0994150271220526E-2</v>
      </c>
      <c r="D3043" s="4">
        <f t="shared" si="139"/>
        <v>-3.5540179631931013E-3</v>
      </c>
      <c r="E3043" s="4">
        <f t="shared" si="138"/>
        <v>-0.15349760651109357</v>
      </c>
    </row>
    <row r="3044" spans="1:5" x14ac:dyDescent="0.35">
      <c r="A3044" s="2">
        <v>44931</v>
      </c>
      <c r="B3044" s="48">
        <v>16836.736327999999</v>
      </c>
      <c r="C3044" s="4">
        <f t="shared" si="140"/>
        <v>-1.5715814814680762E-3</v>
      </c>
      <c r="D3044" s="4">
        <f t="shared" si="139"/>
        <v>-1.1881352513235188E-2</v>
      </c>
      <c r="E3044" s="4">
        <f t="shared" si="138"/>
        <v>-0.1464087018736181</v>
      </c>
    </row>
    <row r="3045" spans="1:5" x14ac:dyDescent="0.35">
      <c r="A3045" s="2">
        <v>44932</v>
      </c>
      <c r="B3045" s="48">
        <v>16951.96875</v>
      </c>
      <c r="C3045" s="4">
        <f t="shared" si="140"/>
        <v>6.8441068242166558E-3</v>
      </c>
      <c r="D3045" s="4">
        <f t="shared" si="139"/>
        <v>9.0870351752877498E-3</v>
      </c>
      <c r="E3045" s="4">
        <f t="shared" si="138"/>
        <v>-0.12938274288278873</v>
      </c>
    </row>
    <row r="3046" spans="1:5" x14ac:dyDescent="0.35">
      <c r="A3046" s="2">
        <v>44933</v>
      </c>
      <c r="B3046" s="48">
        <v>16955.078125</v>
      </c>
      <c r="C3046" s="4">
        <f t="shared" si="140"/>
        <v>1.8342264818071996E-4</v>
      </c>
      <c r="D3046" s="4">
        <f t="shared" si="139"/>
        <v>-1.3601381703559068E-2</v>
      </c>
      <c r="E3046" s="4">
        <f t="shared" si="138"/>
        <v>-0.10872401719827018</v>
      </c>
    </row>
    <row r="3047" spans="1:5" x14ac:dyDescent="0.35">
      <c r="A3047" s="2">
        <v>44934</v>
      </c>
      <c r="B3047" s="48">
        <v>17091.144531000002</v>
      </c>
      <c r="C3047" s="4">
        <f t="shared" si="140"/>
        <v>8.0251122995047552E-3</v>
      </c>
      <c r="D3047" s="4">
        <f t="shared" si="139"/>
        <v>2.450909005943247E-4</v>
      </c>
      <c r="E3047" s="4">
        <f t="shared" si="138"/>
        <v>-9.4033828295320587E-2</v>
      </c>
    </row>
    <row r="3048" spans="1:5" x14ac:dyDescent="0.35">
      <c r="A3048" s="2">
        <v>44935</v>
      </c>
      <c r="B3048" s="48">
        <v>17196.554688</v>
      </c>
      <c r="C3048" s="4">
        <f t="shared" si="140"/>
        <v>6.1675306067889846E-3</v>
      </c>
      <c r="D3048" s="4">
        <f t="shared" si="139"/>
        <v>6.6710523501783969E-3</v>
      </c>
      <c r="E3048" s="4">
        <f t="shared" si="138"/>
        <v>-8.9404026778860946E-2</v>
      </c>
    </row>
    <row r="3049" spans="1:5" x14ac:dyDescent="0.35">
      <c r="A3049" s="2">
        <v>44936</v>
      </c>
      <c r="B3049" s="48">
        <v>17446.292968999998</v>
      </c>
      <c r="C3049" s="4">
        <f t="shared" si="140"/>
        <v>1.4522576500411999E-2</v>
      </c>
      <c r="D3049" s="4">
        <f t="shared" si="139"/>
        <v>2.2625799111948397E-2</v>
      </c>
      <c r="E3049" s="4">
        <f t="shared" ref="E3049:E3091" si="141">SUM(C2958:C3049)</f>
        <v>-5.9200347260641828E-2</v>
      </c>
    </row>
    <row r="3050" spans="1:5" x14ac:dyDescent="0.35">
      <c r="A3050" s="2">
        <v>44937</v>
      </c>
      <c r="B3050" s="48">
        <v>17934.896484000001</v>
      </c>
      <c r="C3050" s="4">
        <f t="shared" si="140"/>
        <v>2.8006150983947986E-2</v>
      </c>
      <c r="D3050" s="4">
        <f t="shared" si="139"/>
        <v>4.4654226455032586E-2</v>
      </c>
      <c r="E3050" s="4">
        <f t="shared" si="141"/>
        <v>-2.6488897343992734E-2</v>
      </c>
    </row>
    <row r="3051" spans="1:5" x14ac:dyDescent="0.35">
      <c r="A3051" s="2">
        <v>44938</v>
      </c>
      <c r="B3051" s="48">
        <v>18869.587890999999</v>
      </c>
      <c r="C3051" s="4">
        <f t="shared" si="140"/>
        <v>5.2115796031153572E-2</v>
      </c>
      <c r="D3051" s="4">
        <f t="shared" ref="D3051:D3091" si="142">SUM(C3022:C3051)</f>
        <v>6.3359221499636686E-2</v>
      </c>
      <c r="E3051" s="4">
        <f t="shared" si="141"/>
        <v>2.006157309446599E-2</v>
      </c>
    </row>
    <row r="3052" spans="1:5" x14ac:dyDescent="0.35">
      <c r="A3052" s="2">
        <v>44939</v>
      </c>
      <c r="B3052" s="48">
        <v>19909.574218999998</v>
      </c>
      <c r="C3052" s="4">
        <f t="shared" si="140"/>
        <v>5.5114416594971294E-2</v>
      </c>
      <c r="D3052" s="4">
        <f t="shared" si="142"/>
        <v>0.11654284582674335</v>
      </c>
      <c r="E3052" s="4">
        <f t="shared" si="141"/>
        <v>6.3407250156770623E-2</v>
      </c>
    </row>
    <row r="3053" spans="1:5" x14ac:dyDescent="0.35">
      <c r="A3053" s="2">
        <v>44940</v>
      </c>
      <c r="B3053" s="48">
        <v>20976.298827999999</v>
      </c>
      <c r="C3053" s="4">
        <f t="shared" si="140"/>
        <v>5.3578474218801242E-2</v>
      </c>
      <c r="D3053" s="4">
        <f t="shared" si="142"/>
        <v>0.19542408178068305</v>
      </c>
      <c r="E3053" s="4">
        <f t="shared" si="141"/>
        <v>0.12716211713785419</v>
      </c>
    </row>
    <row r="3054" spans="1:5" x14ac:dyDescent="0.35">
      <c r="A3054" s="2">
        <v>44941</v>
      </c>
      <c r="B3054" s="48">
        <v>20880.798827999999</v>
      </c>
      <c r="C3054" s="4">
        <f t="shared" si="140"/>
        <v>-4.5527574136445814E-3</v>
      </c>
      <c r="D3054" s="4">
        <f t="shared" si="142"/>
        <v>0.23218352859856839</v>
      </c>
      <c r="E3054" s="4">
        <f t="shared" si="141"/>
        <v>0.12876090765471115</v>
      </c>
    </row>
    <row r="3055" spans="1:5" x14ac:dyDescent="0.35">
      <c r="A3055" s="2">
        <v>44942</v>
      </c>
      <c r="B3055" s="48">
        <v>21169.632813</v>
      </c>
      <c r="C3055" s="4">
        <f t="shared" si="140"/>
        <v>1.3832516053585486E-2</v>
      </c>
      <c r="D3055" s="4">
        <f t="shared" si="142"/>
        <v>0.2371493943718469</v>
      </c>
      <c r="E3055" s="4">
        <f t="shared" si="141"/>
        <v>0.13208037442556941</v>
      </c>
    </row>
    <row r="3056" spans="1:5" x14ac:dyDescent="0.35">
      <c r="A3056" s="2">
        <v>44943</v>
      </c>
      <c r="B3056" s="48">
        <v>21161.519531000002</v>
      </c>
      <c r="C3056" s="4">
        <f t="shared" si="140"/>
        <v>-3.8325095535030052E-4</v>
      </c>
      <c r="D3056" s="4">
        <f t="shared" si="142"/>
        <v>0.23897602916458349</v>
      </c>
      <c r="E3056" s="4">
        <f t="shared" si="141"/>
        <v>0.11702706494406101</v>
      </c>
    </row>
    <row r="3057" spans="1:5" x14ac:dyDescent="0.35">
      <c r="A3057" s="2">
        <v>44944</v>
      </c>
      <c r="B3057" s="48">
        <v>20688.78125</v>
      </c>
      <c r="C3057" s="4">
        <f t="shared" si="140"/>
        <v>-2.2339524357288032E-2</v>
      </c>
      <c r="D3057" s="4">
        <f t="shared" si="142"/>
        <v>0.23563025824783723</v>
      </c>
      <c r="E3057" s="4">
        <f t="shared" si="141"/>
        <v>0.10575318822402968</v>
      </c>
    </row>
    <row r="3058" spans="1:5" x14ac:dyDescent="0.35">
      <c r="A3058" s="2">
        <v>44945</v>
      </c>
      <c r="B3058" s="48">
        <v>21086.792968999998</v>
      </c>
      <c r="C3058" s="4">
        <f t="shared" si="140"/>
        <v>1.9238045692034023E-2</v>
      </c>
      <c r="D3058" s="4">
        <f t="shared" si="142"/>
        <v>0.2264842350981523</v>
      </c>
      <c r="E3058" s="4">
        <f t="shared" si="141"/>
        <v>0.13507071393959924</v>
      </c>
    </row>
    <row r="3059" spans="1:5" x14ac:dyDescent="0.35">
      <c r="A3059" s="2">
        <v>44946</v>
      </c>
      <c r="B3059" s="48">
        <v>22676.552734000001</v>
      </c>
      <c r="C3059" s="4">
        <f t="shared" si="140"/>
        <v>7.539125401084612E-2</v>
      </c>
      <c r="D3059" s="4">
        <f t="shared" si="142"/>
        <v>0.3071261653293913</v>
      </c>
      <c r="E3059" s="4">
        <f t="shared" si="141"/>
        <v>0.21494457012968926</v>
      </c>
    </row>
    <row r="3060" spans="1:5" x14ac:dyDescent="0.35">
      <c r="A3060" s="2">
        <v>44947</v>
      </c>
      <c r="B3060" s="48">
        <v>22777.625</v>
      </c>
      <c r="C3060" s="4">
        <f t="shared" si="140"/>
        <v>4.4571265829331796E-3</v>
      </c>
      <c r="D3060" s="4">
        <f t="shared" si="142"/>
        <v>0.31082178668095706</v>
      </c>
      <c r="E3060" s="4">
        <f t="shared" si="141"/>
        <v>0.21317045210962648</v>
      </c>
    </row>
    <row r="3061" spans="1:5" x14ac:dyDescent="0.35">
      <c r="A3061" s="2">
        <v>44948</v>
      </c>
      <c r="B3061" s="48">
        <v>22720.416015999999</v>
      </c>
      <c r="C3061" s="4">
        <f t="shared" si="140"/>
        <v>-2.511630778011309E-3</v>
      </c>
      <c r="D3061" s="4">
        <f t="shared" si="142"/>
        <v>0.31029399392612556</v>
      </c>
      <c r="E3061" s="4">
        <f t="shared" si="141"/>
        <v>0.20879569647973617</v>
      </c>
    </row>
    <row r="3062" spans="1:5" x14ac:dyDescent="0.35">
      <c r="A3062" s="2">
        <v>44949</v>
      </c>
      <c r="B3062" s="48">
        <v>22934.431640999999</v>
      </c>
      <c r="C3062" s="4">
        <f t="shared" si="140"/>
        <v>9.419529327688636E-3</v>
      </c>
      <c r="D3062" s="4">
        <f t="shared" si="142"/>
        <v>0.31668900245995735</v>
      </c>
      <c r="E3062" s="4">
        <f t="shared" si="141"/>
        <v>0.19953473742105277</v>
      </c>
    </row>
    <row r="3063" spans="1:5" x14ac:dyDescent="0.35">
      <c r="A3063" s="2">
        <v>44950</v>
      </c>
      <c r="B3063" s="48">
        <v>22636.46875</v>
      </c>
      <c r="C3063" s="4">
        <f t="shared" si="140"/>
        <v>-1.2991945720046916E-2</v>
      </c>
      <c r="D3063" s="4">
        <f t="shared" si="142"/>
        <v>0.30403950774930821</v>
      </c>
      <c r="E3063" s="4">
        <f t="shared" si="141"/>
        <v>0.19785957294401646</v>
      </c>
    </row>
    <row r="3064" spans="1:5" x14ac:dyDescent="0.35">
      <c r="A3064" s="2">
        <v>44951</v>
      </c>
      <c r="B3064" s="48">
        <v>23117.859375</v>
      </c>
      <c r="C3064" s="4">
        <f t="shared" si="140"/>
        <v>2.1266153759075257E-2</v>
      </c>
      <c r="D3064" s="4">
        <f t="shared" si="142"/>
        <v>0.32068516375446798</v>
      </c>
      <c r="E3064" s="4">
        <f t="shared" si="141"/>
        <v>0.18034242550715684</v>
      </c>
    </row>
    <row r="3065" spans="1:5" x14ac:dyDescent="0.35">
      <c r="A3065" s="2">
        <v>44952</v>
      </c>
      <c r="B3065" s="48">
        <v>23032.777343999998</v>
      </c>
      <c r="C3065" s="4">
        <f t="shared" si="140"/>
        <v>-3.6803593974626958E-3</v>
      </c>
      <c r="D3065" s="4">
        <f t="shared" si="142"/>
        <v>0.3289807617475603</v>
      </c>
      <c r="E3065" s="4">
        <f t="shared" si="141"/>
        <v>0.14309375549551262</v>
      </c>
    </row>
    <row r="3066" spans="1:5" x14ac:dyDescent="0.35">
      <c r="A3066" s="2">
        <v>44953</v>
      </c>
      <c r="B3066" s="48">
        <v>23078.728515999999</v>
      </c>
      <c r="C3066" s="4">
        <f t="shared" si="140"/>
        <v>1.9950339168268716E-3</v>
      </c>
      <c r="D3066" s="4">
        <f t="shared" si="142"/>
        <v>0.34082205099998131</v>
      </c>
      <c r="E3066" s="4">
        <f t="shared" si="141"/>
        <v>0.16842028528801267</v>
      </c>
    </row>
    <row r="3067" spans="1:5" x14ac:dyDescent="0.35">
      <c r="A3067" s="2">
        <v>44954</v>
      </c>
      <c r="B3067" s="48">
        <v>23031.089843999998</v>
      </c>
      <c r="C3067" s="4">
        <f t="shared" si="140"/>
        <v>-2.064180960704709E-3</v>
      </c>
      <c r="D3067" s="4">
        <f t="shared" si="142"/>
        <v>0.33333457210362027</v>
      </c>
      <c r="E3067" s="4">
        <f t="shared" si="141"/>
        <v>0.15109838332700132</v>
      </c>
    </row>
    <row r="3068" spans="1:5" x14ac:dyDescent="0.35">
      <c r="A3068" s="2">
        <v>44955</v>
      </c>
      <c r="B3068" s="48">
        <v>23774.566406000002</v>
      </c>
      <c r="C3068" s="4">
        <f t="shared" si="140"/>
        <v>3.2281432057097881E-2</v>
      </c>
      <c r="D3068" s="4">
        <f t="shared" si="142"/>
        <v>0.36800484219114293</v>
      </c>
      <c r="E3068" s="4">
        <f t="shared" si="141"/>
        <v>0.17254606004287709</v>
      </c>
    </row>
    <row r="3069" spans="1:5" x14ac:dyDescent="0.35">
      <c r="A3069" s="2">
        <v>44956</v>
      </c>
      <c r="B3069" s="48">
        <v>22840.138672000001</v>
      </c>
      <c r="C3069" s="4">
        <f t="shared" si="140"/>
        <v>-3.9303670907923638E-2</v>
      </c>
      <c r="D3069" s="4">
        <f t="shared" si="142"/>
        <v>0.33201931968526499</v>
      </c>
      <c r="E3069" s="4">
        <f t="shared" si="141"/>
        <v>0.14202655960230726</v>
      </c>
    </row>
    <row r="3070" spans="1:5" x14ac:dyDescent="0.35">
      <c r="A3070" s="2">
        <v>44957</v>
      </c>
      <c r="B3070" s="48">
        <v>23139.283202999999</v>
      </c>
      <c r="C3070" s="4">
        <f t="shared" si="140"/>
        <v>1.3097316758707844E-2</v>
      </c>
      <c r="D3070" s="4">
        <f t="shared" si="142"/>
        <v>0.34042807307708789</v>
      </c>
      <c r="E3070" s="4">
        <f t="shared" si="141"/>
        <v>0.16190003281757726</v>
      </c>
    </row>
    <row r="3071" spans="1:5" x14ac:dyDescent="0.35">
      <c r="A3071" s="2">
        <v>44958</v>
      </c>
      <c r="B3071" s="48">
        <v>23723.769531000002</v>
      </c>
      <c r="C3071" s="4">
        <f t="shared" si="140"/>
        <v>2.5259482883386086E-2</v>
      </c>
      <c r="D3071" s="4">
        <f t="shared" si="142"/>
        <v>0.36187460440158881</v>
      </c>
      <c r="E3071" s="4">
        <f t="shared" si="141"/>
        <v>0.18767181644588338</v>
      </c>
    </row>
    <row r="3072" spans="1:5" x14ac:dyDescent="0.35">
      <c r="A3072" s="2">
        <v>44959</v>
      </c>
      <c r="B3072" s="48">
        <v>23471.871093999998</v>
      </c>
      <c r="C3072" s="4">
        <f t="shared" si="140"/>
        <v>-1.0617976905855753E-2</v>
      </c>
      <c r="D3072" s="4">
        <f t="shared" si="142"/>
        <v>0.35177274914362311</v>
      </c>
      <c r="E3072" s="4">
        <f t="shared" si="141"/>
        <v>0.1929564601706949</v>
      </c>
    </row>
    <row r="3073" spans="1:5" x14ac:dyDescent="0.35">
      <c r="A3073" s="2">
        <v>44960</v>
      </c>
      <c r="B3073" s="48">
        <v>23449.322265999999</v>
      </c>
      <c r="C3073" s="4">
        <f t="shared" si="140"/>
        <v>-9.6067449883718847E-4</v>
      </c>
      <c r="D3073" s="4">
        <f t="shared" si="142"/>
        <v>0.33981792437356539</v>
      </c>
      <c r="E3073" s="4">
        <f t="shared" si="141"/>
        <v>0.18949153877990055</v>
      </c>
    </row>
    <row r="3074" spans="1:5" x14ac:dyDescent="0.35">
      <c r="A3074" s="2">
        <v>44961</v>
      </c>
      <c r="B3074" s="48">
        <v>23331.847656000002</v>
      </c>
      <c r="C3074" s="4">
        <f t="shared" si="140"/>
        <v>-5.0097230387902147E-3</v>
      </c>
      <c r="D3074" s="4">
        <f t="shared" si="142"/>
        <v>0.33637978281624326</v>
      </c>
      <c r="E3074" s="4">
        <f t="shared" si="141"/>
        <v>0.13810661873611618</v>
      </c>
    </row>
    <row r="3075" spans="1:5" x14ac:dyDescent="0.35">
      <c r="A3075" s="2">
        <v>44962</v>
      </c>
      <c r="B3075" s="48">
        <v>22955.666015999999</v>
      </c>
      <c r="C3075" s="4">
        <f t="shared" si="140"/>
        <v>-1.6123096873695841E-2</v>
      </c>
      <c r="D3075" s="4">
        <f t="shared" si="142"/>
        <v>0.31341257911833076</v>
      </c>
      <c r="E3075" s="4">
        <f t="shared" si="141"/>
        <v>0.11557791063126754</v>
      </c>
    </row>
    <row r="3076" spans="1:5" x14ac:dyDescent="0.35">
      <c r="A3076" s="2">
        <v>44963</v>
      </c>
      <c r="B3076" s="48">
        <v>22760.109375</v>
      </c>
      <c r="C3076" s="4">
        <f t="shared" si="140"/>
        <v>-8.5188833494831417E-3</v>
      </c>
      <c r="D3076" s="4">
        <f t="shared" si="142"/>
        <v>0.3047102731206669</v>
      </c>
      <c r="E3076" s="4">
        <f t="shared" si="141"/>
        <v>0.12379587090766064</v>
      </c>
    </row>
    <row r="3077" spans="1:5" x14ac:dyDescent="0.35">
      <c r="A3077" s="2">
        <v>44964</v>
      </c>
      <c r="B3077" s="48">
        <v>23264.291015999999</v>
      </c>
      <c r="C3077" s="4">
        <f t="shared" si="140"/>
        <v>2.2151986736663076E-2</v>
      </c>
      <c r="D3077" s="4">
        <f t="shared" si="142"/>
        <v>0.31883714755782522</v>
      </c>
      <c r="E3077" s="4">
        <f t="shared" si="141"/>
        <v>0.16141485563561675</v>
      </c>
    </row>
    <row r="3078" spans="1:5" x14ac:dyDescent="0.35">
      <c r="A3078" s="2">
        <v>44965</v>
      </c>
      <c r="B3078" s="48">
        <v>22939.398438</v>
      </c>
      <c r="C3078" s="4">
        <f t="shared" si="140"/>
        <v>-1.3965290314523426E-2</v>
      </c>
      <c r="D3078" s="4">
        <f t="shared" si="142"/>
        <v>0.29870432663651281</v>
      </c>
      <c r="E3078" s="4">
        <f t="shared" si="141"/>
        <v>0.24751088127785892</v>
      </c>
    </row>
    <row r="3079" spans="1:5" x14ac:dyDescent="0.35">
      <c r="A3079" s="2">
        <v>44966</v>
      </c>
      <c r="B3079" s="48">
        <v>21819.039063</v>
      </c>
      <c r="C3079" s="4">
        <f t="shared" si="140"/>
        <v>-4.8839963176370071E-2</v>
      </c>
      <c r="D3079" s="4">
        <f t="shared" si="142"/>
        <v>0.23534178695973074</v>
      </c>
      <c r="E3079" s="4">
        <f t="shared" si="141"/>
        <v>0.34216114277652498</v>
      </c>
    </row>
    <row r="3080" spans="1:5" x14ac:dyDescent="0.35">
      <c r="A3080" s="2">
        <v>44967</v>
      </c>
      <c r="B3080" s="48">
        <v>21651.183593999998</v>
      </c>
      <c r="C3080" s="4">
        <f t="shared" si="140"/>
        <v>-7.6930733986652067E-3</v>
      </c>
      <c r="D3080" s="4">
        <f t="shared" si="142"/>
        <v>0.19964256257711754</v>
      </c>
      <c r="E3080" s="4">
        <f t="shared" si="141"/>
        <v>0.22704317074737668</v>
      </c>
    </row>
    <row r="3081" spans="1:5" x14ac:dyDescent="0.35">
      <c r="A3081" s="2">
        <v>44968</v>
      </c>
      <c r="B3081" s="48">
        <v>21870.875</v>
      </c>
      <c r="C3081" s="4">
        <f t="shared" si="140"/>
        <v>1.0146854329981414E-2</v>
      </c>
      <c r="D3081" s="4">
        <f t="shared" si="142"/>
        <v>0.15767362087594539</v>
      </c>
      <c r="E3081" s="4">
        <f t="shared" si="141"/>
        <v>0.26860446151912531</v>
      </c>
    </row>
    <row r="3082" spans="1:5" x14ac:dyDescent="0.35">
      <c r="A3082" s="2">
        <v>44969</v>
      </c>
      <c r="B3082" s="48">
        <v>21788.203125</v>
      </c>
      <c r="C3082" s="4">
        <f t="shared" si="140"/>
        <v>-3.7799985140054559E-3</v>
      </c>
      <c r="D3082" s="4">
        <f t="shared" si="142"/>
        <v>9.8779205766968636E-2</v>
      </c>
      <c r="E3082" s="4">
        <f t="shared" si="141"/>
        <v>0.27862646948862113</v>
      </c>
    </row>
    <row r="3083" spans="1:5" x14ac:dyDescent="0.35">
      <c r="A3083" s="2">
        <v>44970</v>
      </c>
      <c r="B3083" s="48">
        <v>21808.101563</v>
      </c>
      <c r="C3083" s="4">
        <f t="shared" si="140"/>
        <v>9.1326659136781174E-4</v>
      </c>
      <c r="D3083" s="4">
        <f t="shared" si="142"/>
        <v>4.6113998139535206E-2</v>
      </c>
      <c r="E3083" s="4">
        <f t="shared" si="141"/>
        <v>0.30607794602788818</v>
      </c>
    </row>
    <row r="3084" spans="1:5" x14ac:dyDescent="0.35">
      <c r="A3084" s="2">
        <v>44971</v>
      </c>
      <c r="B3084" s="48">
        <v>22220.804688</v>
      </c>
      <c r="C3084" s="4">
        <f t="shared" si="140"/>
        <v>1.8924303145221977E-2</v>
      </c>
      <c r="D3084" s="4">
        <f t="shared" si="142"/>
        <v>6.9591058698401764E-2</v>
      </c>
      <c r="E3084" s="4">
        <f t="shared" si="141"/>
        <v>0.3088077851462574</v>
      </c>
    </row>
    <row r="3085" spans="1:5" x14ac:dyDescent="0.35">
      <c r="A3085" s="2">
        <v>44972</v>
      </c>
      <c r="B3085" s="48">
        <v>24307.841797000001</v>
      </c>
      <c r="C3085" s="4">
        <f t="shared" si="140"/>
        <v>9.3922661141388586E-2</v>
      </c>
      <c r="D3085" s="4">
        <f t="shared" si="142"/>
        <v>0.14968120378620486</v>
      </c>
      <c r="E3085" s="4">
        <f t="shared" si="141"/>
        <v>0.38669898231919109</v>
      </c>
    </row>
    <row r="3086" spans="1:5" x14ac:dyDescent="0.35">
      <c r="A3086" s="2">
        <v>44973</v>
      </c>
      <c r="B3086" s="48">
        <v>23623.474609000001</v>
      </c>
      <c r="C3086" s="4">
        <f t="shared" ref="C3086:C3091" si="143">+B3086/B3085-1</f>
        <v>-2.8154173197081689E-2</v>
      </c>
      <c r="D3086" s="4">
        <f t="shared" si="142"/>
        <v>0.12191028154447348</v>
      </c>
      <c r="E3086" s="4">
        <f t="shared" si="141"/>
        <v>0.37128859095584166</v>
      </c>
    </row>
    <row r="3087" spans="1:5" x14ac:dyDescent="0.35">
      <c r="A3087" s="2">
        <v>44974</v>
      </c>
      <c r="B3087" s="48">
        <v>24565.601563</v>
      </c>
      <c r="C3087" s="4">
        <f t="shared" si="143"/>
        <v>3.9880964574155797E-2</v>
      </c>
      <c r="D3087" s="4">
        <f t="shared" si="142"/>
        <v>0.1841307704759173</v>
      </c>
      <c r="E3087" s="4">
        <f t="shared" si="141"/>
        <v>0.41008504845638094</v>
      </c>
    </row>
    <row r="3088" spans="1:5" x14ac:dyDescent="0.35">
      <c r="A3088" s="2">
        <v>44975</v>
      </c>
      <c r="B3088" s="48">
        <v>24641.277343999998</v>
      </c>
      <c r="C3088" s="4">
        <f t="shared" si="143"/>
        <v>3.0805588377684767E-3</v>
      </c>
      <c r="D3088" s="4">
        <f t="shared" si="142"/>
        <v>0.16797328362165176</v>
      </c>
      <c r="E3088" s="4">
        <f t="shared" si="141"/>
        <v>0.41255079050357257</v>
      </c>
    </row>
    <row r="3089" spans="1:5" x14ac:dyDescent="0.35">
      <c r="A3089" s="2">
        <v>44976</v>
      </c>
      <c r="B3089" s="48">
        <v>24327.642577999999</v>
      </c>
      <c r="C3089" s="4">
        <f t="shared" si="143"/>
        <v>-1.2728023861002025E-2</v>
      </c>
      <c r="D3089" s="4">
        <f t="shared" si="142"/>
        <v>7.9854005749803614E-2</v>
      </c>
      <c r="E3089" s="4">
        <f t="shared" si="141"/>
        <v>0.39899813407523366</v>
      </c>
    </row>
    <row r="3090" spans="1:5" x14ac:dyDescent="0.35">
      <c r="A3090" s="2">
        <v>44977</v>
      </c>
      <c r="B3090" s="48">
        <v>24829.148438</v>
      </c>
      <c r="C3090" s="4">
        <f t="shared" si="143"/>
        <v>2.0614650942526014E-2</v>
      </c>
      <c r="D3090" s="4">
        <f t="shared" si="142"/>
        <v>9.6011530109396448E-2</v>
      </c>
      <c r="E3090" s="4">
        <f t="shared" si="141"/>
        <v>0.44472804497181462</v>
      </c>
    </row>
    <row r="3091" spans="1:5" x14ac:dyDescent="0.35">
      <c r="A3091" s="2">
        <v>44978</v>
      </c>
      <c r="B3091" s="48">
        <v>24436.353515999999</v>
      </c>
      <c r="C3091" s="4">
        <f t="shared" si="143"/>
        <v>-1.5819911141166765E-2</v>
      </c>
      <c r="D3091" s="4">
        <f t="shared" si="142"/>
        <v>8.2703249746240992E-2</v>
      </c>
      <c r="E3091" s="4">
        <f t="shared" si="141"/>
        <v>0.4598775085479877</v>
      </c>
    </row>
    <row r="3092" spans="1:5" x14ac:dyDescent="0.35">
      <c r="A3092" s="2"/>
      <c r="B3092" s="48"/>
      <c r="C3092" s="4"/>
      <c r="D3092" s="4"/>
      <c r="E3092" s="4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23"/>
  <sheetViews>
    <sheetView workbookViewId="0">
      <selection activeCell="F14" sqref="F14"/>
    </sheetView>
  </sheetViews>
  <sheetFormatPr defaultRowHeight="14.5" x14ac:dyDescent="0.35"/>
  <cols>
    <col min="2" max="2" width="16.1796875" customWidth="1"/>
    <col min="3" max="3" width="11.90625" customWidth="1"/>
    <col min="6" max="6" width="11.7265625" customWidth="1"/>
  </cols>
  <sheetData>
    <row r="3" spans="1:6" x14ac:dyDescent="0.35">
      <c r="A3" s="5" t="s">
        <v>0</v>
      </c>
      <c r="B3" s="5"/>
      <c r="C3" s="6"/>
      <c r="D3" s="7"/>
      <c r="E3" s="8" t="s">
        <v>18</v>
      </c>
      <c r="F3" s="6"/>
    </row>
    <row r="4" spans="1:6" x14ac:dyDescent="0.35">
      <c r="C4" s="9"/>
      <c r="E4" s="10"/>
      <c r="F4" s="9"/>
    </row>
    <row r="5" spans="1:6" x14ac:dyDescent="0.35">
      <c r="B5" s="11" t="s">
        <v>19</v>
      </c>
      <c r="C5" s="25">
        <f>+bitcoin_11_12_2017_options!F6</f>
        <v>0.44181408336436845</v>
      </c>
      <c r="E5" s="13" t="s">
        <v>20</v>
      </c>
      <c r="F5" s="14">
        <f>(LN(C8/C9)+(C7-C10+(C5^2)/2)*C6)/(C5*SQRT(C6))</f>
        <v>-0.86550600465286798</v>
      </c>
    </row>
    <row r="6" spans="1:6" x14ac:dyDescent="0.35">
      <c r="B6" s="11" t="s">
        <v>21</v>
      </c>
      <c r="C6" s="12">
        <f>+bitcoin_11_12_2017_options!F7</f>
        <v>0.25</v>
      </c>
      <c r="E6" s="13" t="s">
        <v>22</v>
      </c>
      <c r="F6" s="14">
        <f>+F5-C5*SQRT(C6)</f>
        <v>-1.0864130463350521</v>
      </c>
    </row>
    <row r="7" spans="1:6" x14ac:dyDescent="0.35">
      <c r="B7" s="11" t="s">
        <v>23</v>
      </c>
      <c r="C7" s="25">
        <f>+bitcoin_11_12_2017_options!F8</f>
        <v>4.7199999999999999E-2</v>
      </c>
      <c r="E7" s="13" t="s">
        <v>24</v>
      </c>
      <c r="F7" s="14">
        <f>NORMSDIST(F5)</f>
        <v>0.19338056081346877</v>
      </c>
    </row>
    <row r="8" spans="1:6" x14ac:dyDescent="0.35">
      <c r="B8" s="11" t="s">
        <v>25</v>
      </c>
      <c r="C8" s="26">
        <f>+bitcoin_11_12_2017_options!F5</f>
        <v>23898.15</v>
      </c>
      <c r="E8" s="13" t="s">
        <v>26</v>
      </c>
      <c r="F8" s="14">
        <f>NORMSDIST(F6)</f>
        <v>0.13864814606262538</v>
      </c>
    </row>
    <row r="9" spans="1:6" ht="15" thickBot="1" x14ac:dyDescent="0.4">
      <c r="B9" s="11" t="s">
        <v>27</v>
      </c>
      <c r="C9" s="26">
        <f>+bitcoin_11_12_2017_options!F9</f>
        <v>30000</v>
      </c>
      <c r="E9" s="10"/>
      <c r="F9" s="15" t="s">
        <v>28</v>
      </c>
    </row>
    <row r="10" spans="1:6" ht="15" thickBot="1" x14ac:dyDescent="0.4">
      <c r="B10" s="11" t="s">
        <v>29</v>
      </c>
      <c r="C10" s="12">
        <v>0</v>
      </c>
      <c r="E10" s="16" t="s">
        <v>30</v>
      </c>
      <c r="F10" s="50">
        <f>+C8*EXP(-C10*C6)*F7-C9*EXP(-C7*C6)*F8</f>
        <v>510.78626637845991</v>
      </c>
    </row>
    <row r="11" spans="1:6" ht="15" thickBot="1" x14ac:dyDescent="0.4">
      <c r="E11" s="16" t="s">
        <v>46</v>
      </c>
      <c r="F11" s="50">
        <f>(C9*EXP(-C7*C6)*(1-F8))-(C8*EXP(-C10*C6)*(1-F7))</f>
        <v>6260.7166753960919</v>
      </c>
    </row>
    <row r="13" spans="1:6" x14ac:dyDescent="0.35">
      <c r="A13" s="17"/>
    </row>
    <row r="14" spans="1:6" x14ac:dyDescent="0.35">
      <c r="A14" s="18" t="s">
        <v>31</v>
      </c>
      <c r="B14" s="19" t="s">
        <v>32</v>
      </c>
      <c r="C14" s="5" t="s">
        <v>33</v>
      </c>
      <c r="D14" s="19" t="s">
        <v>34</v>
      </c>
    </row>
    <row r="15" spans="1:6" x14ac:dyDescent="0.35">
      <c r="A15" s="17" t="s">
        <v>31</v>
      </c>
      <c r="B15">
        <f>+LN(C8/C9)</f>
        <v>-0.22739633157841899</v>
      </c>
      <c r="C15" s="20">
        <f>+(C7-C10+(C5^2)/2)*C6</f>
        <v>3.6199960532387138E-2</v>
      </c>
      <c r="D15">
        <f>+C5*SQRT(C6)</f>
        <v>0.22090704168218422</v>
      </c>
    </row>
    <row r="16" spans="1:6" ht="15" thickBot="1" x14ac:dyDescent="0.4">
      <c r="C16" s="20"/>
    </row>
    <row r="17" spans="1:3" ht="15" thickBot="1" x14ac:dyDescent="0.4">
      <c r="A17" s="21" t="s">
        <v>31</v>
      </c>
      <c r="B17" s="22">
        <f>+(B15+C15)/D15</f>
        <v>-0.86550600465286798</v>
      </c>
      <c r="C17" s="20"/>
    </row>
    <row r="18" spans="1:3" ht="15" thickBot="1" x14ac:dyDescent="0.4">
      <c r="A18" s="21" t="s">
        <v>35</v>
      </c>
      <c r="B18" s="22">
        <f>NORMSDIST(B17)</f>
        <v>0.19338056081346877</v>
      </c>
    </row>
    <row r="19" spans="1:3" ht="15" thickBot="1" x14ac:dyDescent="0.4">
      <c r="B19" s="23"/>
    </row>
    <row r="20" spans="1:3" ht="15" thickBot="1" x14ac:dyDescent="0.4">
      <c r="A20" s="21" t="s">
        <v>36</v>
      </c>
      <c r="B20" s="22">
        <f>+B17-(C5*SQRT(C6))</f>
        <v>-1.0864130463350521</v>
      </c>
    </row>
    <row r="21" spans="1:3" ht="15" thickBot="1" x14ac:dyDescent="0.4">
      <c r="A21" s="21" t="s">
        <v>37</v>
      </c>
      <c r="B21" s="22">
        <f>NORMSDIST(B20)</f>
        <v>0.13864814606262538</v>
      </c>
    </row>
    <row r="22" spans="1:3" ht="15" thickBot="1" x14ac:dyDescent="0.4">
      <c r="B22" s="23"/>
    </row>
    <row r="23" spans="1:3" ht="15" thickBot="1" x14ac:dyDescent="0.4">
      <c r="A23" s="21" t="s">
        <v>30</v>
      </c>
      <c r="B23" s="24">
        <f>+(C8*(EXP(-C10*C6))*B18)-(C9*(EXP(-C7*C6))*B21)</f>
        <v>510.78626637845991</v>
      </c>
    </row>
  </sheetData>
  <phoneticPr fontId="2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bitcoin_11_12_2017_options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2017-11-14T04:16:36Z</dcterms:created>
  <dcterms:modified xsi:type="dcterms:W3CDTF">2023-02-23T22:40:46Z</dcterms:modified>
</cp:coreProperties>
</file>