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Answersheet" sheetId="1" r:id="rId1"/>
    <sheet name="PV Tables" sheetId="2" r:id="rId2"/>
    <sheet name="Sheet3" sheetId="3" r:id="rId3"/>
  </sheets>
  <definedNames>
    <definedName name="_xlnm.Print_Area" localSheetId="0">'Answersheet'!$B$4:$N$138</definedName>
  </definedNames>
  <calcPr fullCalcOnLoad="1"/>
</workbook>
</file>

<file path=xl/sharedStrings.xml><?xml version="1.0" encoding="utf-8"?>
<sst xmlns="http://schemas.openxmlformats.org/spreadsheetml/2006/main" count="145" uniqueCount="122">
  <si>
    <t xml:space="preserve">Transaction Sources &amp; Uses </t>
  </si>
  <si>
    <t>Sources:</t>
  </si>
  <si>
    <t>Amount</t>
  </si>
  <si>
    <t>% Capital</t>
  </si>
  <si>
    <t>WACC</t>
  </si>
  <si>
    <t>Bank Loan</t>
  </si>
  <si>
    <t>Corporate Bonds</t>
  </si>
  <si>
    <t>Equity</t>
  </si>
  <si>
    <t xml:space="preserve">  Total Sources</t>
  </si>
  <si>
    <t>Uses:</t>
  </si>
  <si>
    <t>Additional Capital Expenditure</t>
  </si>
  <si>
    <t>Refinance Debt</t>
  </si>
  <si>
    <t>Fees</t>
  </si>
  <si>
    <t xml:space="preserve">  Total Uses</t>
  </si>
  <si>
    <t>Average</t>
  </si>
  <si>
    <t>Present Value Tables</t>
  </si>
  <si>
    <t>Years</t>
  </si>
  <si>
    <t>Bank Loan Information</t>
  </si>
  <si>
    <t>Interest Rate</t>
  </si>
  <si>
    <t>Maturity</t>
  </si>
  <si>
    <t>Term (Years)</t>
  </si>
  <si>
    <t>Amount Outstanding</t>
  </si>
  <si>
    <t>Schedule Payments</t>
  </si>
  <si>
    <t>Interest Payment</t>
  </si>
  <si>
    <t xml:space="preserve">  Total Financing Payment</t>
  </si>
  <si>
    <t>Corporate Bond Information</t>
  </si>
  <si>
    <t>Interest rate</t>
  </si>
  <si>
    <t>Total Financing</t>
  </si>
  <si>
    <t>Total Debt Outstanding</t>
  </si>
  <si>
    <t>PROJECTIONS</t>
  </si>
  <si>
    <t>Year 0</t>
  </si>
  <si>
    <t>Year 1</t>
  </si>
  <si>
    <t>Year 2</t>
  </si>
  <si>
    <t>Year 3</t>
  </si>
  <si>
    <t>Year 4</t>
  </si>
  <si>
    <t>Year 5</t>
  </si>
  <si>
    <t>Revenue Assumptions</t>
  </si>
  <si>
    <t>Volume (units)</t>
  </si>
  <si>
    <t>Price per unit</t>
  </si>
  <si>
    <t>Total Revenues</t>
  </si>
  <si>
    <t>Operating Expense Assumptions</t>
  </si>
  <si>
    <t xml:space="preserve">  Operating Expenses</t>
  </si>
  <si>
    <t>EBITDA</t>
  </si>
  <si>
    <t>EBIT</t>
  </si>
  <si>
    <t>Less Capital Expenditures</t>
  </si>
  <si>
    <t xml:space="preserve">  Free Cash Flow before financing</t>
  </si>
  <si>
    <t>Financing Expenses</t>
  </si>
  <si>
    <t>Net Cash Flow</t>
  </si>
  <si>
    <t>Equity Cash Flows</t>
  </si>
  <si>
    <t>Terminal Value</t>
  </si>
  <si>
    <t>Debt Outstanding</t>
  </si>
  <si>
    <t>Equity Value (TV - Debt)</t>
  </si>
  <si>
    <t>x</t>
  </si>
  <si>
    <t>=</t>
  </si>
  <si>
    <t>PV (1) =</t>
  </si>
  <si>
    <t>PV (2) =</t>
  </si>
  <si>
    <t>PV (3) =</t>
  </si>
  <si>
    <t>PV (4) =</t>
  </si>
  <si>
    <t>PV=</t>
  </si>
  <si>
    <t>Initial Investment</t>
  </si>
  <si>
    <t>NPV=</t>
  </si>
  <si>
    <t>IRR=</t>
  </si>
  <si>
    <t>Year 6</t>
  </si>
  <si>
    <t>Year 7</t>
  </si>
  <si>
    <t>Name:</t>
  </si>
  <si>
    <t>Yea 0</t>
  </si>
  <si>
    <t>EXIT (Year 4)</t>
  </si>
  <si>
    <t>Year 8</t>
  </si>
  <si>
    <t>Year 9</t>
  </si>
  <si>
    <t>Year 10</t>
  </si>
  <si>
    <t xml:space="preserve">  Cost of of Goods Sold</t>
  </si>
  <si>
    <t>Cost of Goods Sold Assumptions</t>
  </si>
  <si>
    <t>PV TABLES</t>
  </si>
  <si>
    <t>PV</t>
  </si>
  <si>
    <t xml:space="preserve"> Interest / Return</t>
  </si>
  <si>
    <t xml:space="preserve"> Interest
 (after tax)</t>
  </si>
  <si>
    <t>FINAL EXAM - Spring 2014</t>
  </si>
  <si>
    <t>WACC=</t>
  </si>
  <si>
    <t>Purchase Price of the stock</t>
  </si>
  <si>
    <t>Depreciation</t>
  </si>
  <si>
    <t>Depreciation  &amp; Amortization Assumptions</t>
  </si>
  <si>
    <t>Amortization of Fees (Amortized - life of Loan)</t>
  </si>
  <si>
    <t>Less Taxes</t>
  </si>
  <si>
    <t>Plus Depreciation &amp; Amortization</t>
  </si>
  <si>
    <t>Working Capital Assumptions</t>
  </si>
  <si>
    <t>Working Capital</t>
  </si>
  <si>
    <t>Capex Assumptions</t>
  </si>
  <si>
    <t>Complete the Sources and Uses of the Transaction and WACC – use 38% tax rate</t>
  </si>
  <si>
    <t>Complete the Debt Schedules for both the Bank Loan and Corporate Bonds (15 points)</t>
  </si>
  <si>
    <t>QUESTION 2 (15 points):</t>
  </si>
  <si>
    <t>Complete the 5-year Cash Flows given the yearly assumptions</t>
  </si>
  <si>
    <t xml:space="preserve">  a. EBITDA Multiple Method</t>
  </si>
  <si>
    <t xml:space="preserve">  b. Perpetuity Method</t>
  </si>
  <si>
    <t>Complete the Final Equity Cash Flows including the Terminal Value by using the following two methods:</t>
  </si>
  <si>
    <t xml:space="preserve">    a.      EBITDA Multiple using the initial multiple of EBITDA (What Jason paid for the company)</t>
  </si>
  <si>
    <t xml:space="preserve">    b.      Perpetuity Method assuming 0% growth.</t>
  </si>
  <si>
    <t>BONUS QUESTION (5 points):</t>
  </si>
  <si>
    <t>Calculate the Bank Loan and Bond Yields</t>
  </si>
  <si>
    <t>Bank Loan Assumptions:</t>
  </si>
  <si>
    <t xml:space="preserve">   Spread =</t>
  </si>
  <si>
    <t>Corporate Bond Assumptions:</t>
  </si>
  <si>
    <t xml:space="preserve">   Face Value =</t>
  </si>
  <si>
    <t xml:space="preserve">   Market Value =</t>
  </si>
  <si>
    <t xml:space="preserve">   Coupon Rate =</t>
  </si>
  <si>
    <t xml:space="preserve">   Redemption Value =</t>
  </si>
  <si>
    <t xml:space="preserve">   Frequency =</t>
  </si>
  <si>
    <t xml:space="preserve">   LIBOR =</t>
  </si>
  <si>
    <t xml:space="preserve">   LIBOR FLOOR =</t>
  </si>
  <si>
    <t xml:space="preserve">   OID = =</t>
  </si>
  <si>
    <t>bps</t>
  </si>
  <si>
    <t>Bank Loan Yield (%)=</t>
  </si>
  <si>
    <t>Corporate Bond Yield (%) =</t>
  </si>
  <si>
    <t xml:space="preserve">  Years Remaining =</t>
  </si>
  <si>
    <t>years</t>
  </si>
  <si>
    <t xml:space="preserve">   Revenue Growth % - Calculate</t>
  </si>
  <si>
    <t xml:space="preserve">  Volume Increase/(Decrease) % - Input</t>
  </si>
  <si>
    <t>Price Increase % - Input</t>
  </si>
  <si>
    <t xml:space="preserve">  % as of Revenue - Input</t>
  </si>
  <si>
    <t>PV Table for $1 Value)</t>
  </si>
  <si>
    <t xml:space="preserve">QUESTION 1 (25 points): </t>
  </si>
  <si>
    <t>QUESTION 4 (25 points):</t>
  </si>
  <si>
    <t>QUESTION 3 (35 points):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</si>
</sst>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\x"/>
    <numFmt numFmtId="168" formatCode="_(* #,##0.000_);_(* \(#,##0.000\);_(* &quot;-&quot;??_);_(@_)"/>
    <numFmt numFmtId="169" formatCode="General_)"/>
    <numFmt numFmtId="170" formatCode="0.0000"/>
    <numFmt numFmtId="171" formatCode="0.000\x"/>
    <numFmt numFmtId="172" formatCode="_(* #,##0.0000000_);_(* \(#,##0.0000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0.0000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mm\-yyyy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10"/>
      <color indexed="12"/>
      <name val="Arial"/>
      <family val="2"/>
    </font>
    <font>
      <b/>
      <sz val="1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69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6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164" fontId="0" fillId="0" borderId="0" xfId="42" applyNumberFormat="1" applyFont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7" fontId="8" fillId="0" borderId="0" xfId="42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165" fontId="1" fillId="34" borderId="13" xfId="60" applyNumberFormat="1" applyFont="1" applyFill="1" applyBorder="1" applyAlignment="1">
      <alignment horizontal="center"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0" fillId="33" borderId="11" xfId="42" applyNumberFormat="1" applyFont="1" applyFill="1" applyBorder="1" applyAlignment="1">
      <alignment horizontal="centerContinuous" vertical="center"/>
    </xf>
    <xf numFmtId="169" fontId="7" fillId="0" borderId="0" xfId="57" applyFont="1" applyBorder="1">
      <alignment/>
      <protection/>
    </xf>
    <xf numFmtId="164" fontId="7" fillId="0" borderId="0" xfId="42" applyNumberFormat="1" applyFont="1" applyBorder="1" applyAlignment="1">
      <alignment/>
    </xf>
    <xf numFmtId="10" fontId="7" fillId="0" borderId="0" xfId="60" applyNumberFormat="1" applyFont="1" applyBorder="1" applyAlignment="1">
      <alignment/>
    </xf>
    <xf numFmtId="0" fontId="1" fillId="33" borderId="11" xfId="0" applyFont="1" applyFill="1" applyBorder="1" applyAlignment="1">
      <alignment horizontal="centerContinuous" vertical="center"/>
    </xf>
    <xf numFmtId="10" fontId="7" fillId="33" borderId="11" xfId="60" applyNumberFormat="1" applyFont="1" applyFill="1" applyBorder="1" applyAlignment="1">
      <alignment horizontal="centerContinuous" vertical="center"/>
    </xf>
    <xf numFmtId="0" fontId="1" fillId="35" borderId="16" xfId="0" applyFont="1" applyFill="1" applyBorder="1" applyAlignment="1">
      <alignment horizontal="center" wrapText="1"/>
    </xf>
    <xf numFmtId="9" fontId="1" fillId="35" borderId="17" xfId="0" applyNumberFormat="1" applyFont="1" applyFill="1" applyBorder="1" applyAlignment="1">
      <alignment horizontal="center"/>
    </xf>
    <xf numFmtId="9" fontId="1" fillId="34" borderId="17" xfId="0" applyNumberFormat="1" applyFont="1" applyFill="1" applyBorder="1" applyAlignment="1">
      <alignment horizontal="center"/>
    </xf>
    <xf numFmtId="0" fontId="0" fillId="0" borderId="18" xfId="42" applyNumberFormat="1" applyFont="1" applyBorder="1" applyAlignment="1">
      <alignment horizontal="center"/>
    </xf>
    <xf numFmtId="170" fontId="0" fillId="0" borderId="19" xfId="42" applyNumberFormat="1" applyFont="1" applyBorder="1" applyAlignment="1">
      <alignment horizontal="center"/>
    </xf>
    <xf numFmtId="170" fontId="0" fillId="34" borderId="19" xfId="42" applyNumberFormat="1" applyFont="1" applyFill="1" applyBorder="1" applyAlignment="1">
      <alignment horizontal="center"/>
    </xf>
    <xf numFmtId="0" fontId="0" fillId="0" borderId="20" xfId="42" applyNumberFormat="1" applyFont="1" applyBorder="1" applyAlignment="1">
      <alignment horizontal="center"/>
    </xf>
    <xf numFmtId="170" fontId="0" fillId="0" borderId="21" xfId="42" applyNumberFormat="1" applyFont="1" applyBorder="1" applyAlignment="1">
      <alignment horizontal="center"/>
    </xf>
    <xf numFmtId="170" fontId="0" fillId="34" borderId="21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22" xfId="0" applyBorder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72" fontId="1" fillId="0" borderId="0" xfId="42" applyNumberFormat="1" applyFont="1" applyBorder="1" applyAlignment="1">
      <alignment horizontal="center"/>
    </xf>
    <xf numFmtId="4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6" fontId="1" fillId="0" borderId="0" xfId="0" applyNumberFormat="1" applyFont="1" applyBorder="1" applyAlignment="1">
      <alignment/>
    </xf>
    <xf numFmtId="165" fontId="1" fillId="0" borderId="13" xfId="6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9" xfId="42" applyNumberFormat="1" applyFont="1" applyBorder="1" applyAlignment="1">
      <alignment/>
    </xf>
    <xf numFmtId="164" fontId="1" fillId="0" borderId="23" xfId="42" applyNumberFormat="1" applyFont="1" applyBorder="1" applyAlignment="1">
      <alignment/>
    </xf>
    <xf numFmtId="165" fontId="0" fillId="0" borderId="19" xfId="60" applyNumberFormat="1" applyFont="1" applyBorder="1" applyAlignment="1">
      <alignment/>
    </xf>
    <xf numFmtId="10" fontId="0" fillId="0" borderId="19" xfId="0" applyNumberFormat="1" applyBorder="1" applyAlignment="1">
      <alignment/>
    </xf>
    <xf numFmtId="165" fontId="1" fillId="0" borderId="23" xfId="60" applyNumberFormat="1" applyFont="1" applyBorder="1" applyAlignment="1">
      <alignment/>
    </xf>
    <xf numFmtId="10" fontId="0" fillId="0" borderId="24" xfId="0" applyNumberForma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10" fontId="1" fillId="0" borderId="19" xfId="6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3" xfId="42" applyNumberFormat="1" applyFont="1" applyBorder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165" fontId="10" fillId="0" borderId="19" xfId="60" applyNumberFormat="1" applyFont="1" applyBorder="1" applyAlignment="1">
      <alignment/>
    </xf>
    <xf numFmtId="44" fontId="0" fillId="0" borderId="19" xfId="44" applyFont="1" applyBorder="1" applyAlignment="1">
      <alignment/>
    </xf>
    <xf numFmtId="9" fontId="1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5" fontId="0" fillId="0" borderId="17" xfId="6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36" borderId="19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6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6" fontId="1" fillId="0" borderId="23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64" fontId="9" fillId="37" borderId="0" xfId="42" applyNumberFormat="1" applyFont="1" applyFill="1" applyBorder="1" applyAlignment="1">
      <alignment/>
    </xf>
    <xf numFmtId="164" fontId="0" fillId="37" borderId="0" xfId="42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0" borderId="0" xfId="0" applyFont="1" applyAlignment="1">
      <alignment horizontal="right"/>
    </xf>
    <xf numFmtId="164" fontId="0" fillId="0" borderId="19" xfId="0" applyNumberFormat="1" applyFont="1" applyBorder="1" applyAlignment="1">
      <alignment/>
    </xf>
    <xf numFmtId="164" fontId="10" fillId="0" borderId="19" xfId="42" applyNumberFormat="1" applyFont="1" applyFill="1" applyBorder="1" applyAlignment="1">
      <alignment/>
    </xf>
    <xf numFmtId="44" fontId="10" fillId="0" borderId="19" xfId="44" applyFont="1" applyBorder="1" applyAlignment="1">
      <alignment/>
    </xf>
    <xf numFmtId="0" fontId="1" fillId="37" borderId="0" xfId="0" applyFont="1" applyFill="1" applyAlignment="1">
      <alignment horizontal="centerContinuous" vertical="center"/>
    </xf>
    <xf numFmtId="0" fontId="1" fillId="36" borderId="19" xfId="0" applyFont="1" applyFill="1" applyBorder="1" applyAlignment="1">
      <alignment horizontal="center"/>
    </xf>
    <xf numFmtId="164" fontId="1" fillId="0" borderId="23" xfId="0" applyNumberFormat="1" applyFont="1" applyBorder="1" applyAlignment="1">
      <alignment/>
    </xf>
    <xf numFmtId="6" fontId="1" fillId="0" borderId="23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70" fontId="0" fillId="0" borderId="19" xfId="0" applyNumberFormat="1" applyBorder="1" applyAlignment="1">
      <alignment/>
    </xf>
    <xf numFmtId="10" fontId="1" fillId="36" borderId="19" xfId="0" applyNumberFormat="1" applyFont="1" applyFill="1" applyBorder="1" applyAlignment="1">
      <alignment/>
    </xf>
    <xf numFmtId="164" fontId="0" fillId="0" borderId="24" xfId="0" applyNumberFormat="1" applyBorder="1" applyAlignment="1">
      <alignment/>
    </xf>
    <xf numFmtId="165" fontId="10" fillId="0" borderId="0" xfId="60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23" xfId="0" applyNumberFormat="1" applyFont="1" applyFill="1" applyBorder="1" applyAlignment="1">
      <alignment horizontal="center"/>
    </xf>
    <xf numFmtId="10" fontId="1" fillId="0" borderId="19" xfId="60" applyNumberFormat="1" applyFont="1" applyFill="1" applyBorder="1" applyAlignment="1">
      <alignment/>
    </xf>
    <xf numFmtId="173" fontId="14" fillId="0" borderId="19" xfId="42" applyNumberFormat="1" applyFont="1" applyBorder="1" applyAlignment="1">
      <alignment horizontal="center"/>
    </xf>
    <xf numFmtId="164" fontId="54" fillId="0" borderId="19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6" fontId="0" fillId="0" borderId="27" xfId="6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28" xfId="42" applyNumberFormat="1" applyFont="1" applyBorder="1" applyAlignment="1">
      <alignment/>
    </xf>
    <xf numFmtId="0" fontId="5" fillId="33" borderId="29" xfId="0" applyFont="1" applyFill="1" applyBorder="1" applyAlignment="1">
      <alignment horizontal="centerContinuous" vertical="center"/>
    </xf>
    <xf numFmtId="0" fontId="0" fillId="33" borderId="29" xfId="0" applyFill="1" applyBorder="1" applyAlignment="1">
      <alignment horizontal="centerContinuous" vertical="center"/>
    </xf>
    <xf numFmtId="0" fontId="0" fillId="33" borderId="30" xfId="0" applyFill="1" applyBorder="1" applyAlignment="1">
      <alignment horizontal="centerContinuous" vertical="center"/>
    </xf>
    <xf numFmtId="0" fontId="1" fillId="35" borderId="19" xfId="0" applyFont="1" applyFill="1" applyBorder="1" applyAlignment="1" quotePrefix="1">
      <alignment horizontal="center"/>
    </xf>
    <xf numFmtId="0" fontId="1" fillId="35" borderId="19" xfId="0" applyFont="1" applyFill="1" applyBorder="1" applyAlignment="1">
      <alignment horizontal="center" wrapText="1"/>
    </xf>
    <xf numFmtId="164" fontId="0" fillId="0" borderId="0" xfId="42" applyNumberFormat="1" applyFont="1" applyBorder="1" applyAlignment="1">
      <alignment horizontal="right"/>
    </xf>
    <xf numFmtId="10" fontId="37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165" fontId="0" fillId="0" borderId="0" xfId="60" applyNumberFormat="1" applyFont="1" applyBorder="1" applyAlignment="1">
      <alignment/>
    </xf>
    <xf numFmtId="0" fontId="5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0" fillId="0" borderId="13" xfId="60" applyNumberFormat="1" applyFont="1" applyBorder="1" applyAlignment="1">
      <alignment/>
    </xf>
    <xf numFmtId="166" fontId="1" fillId="0" borderId="13" xfId="6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128</xdr:row>
      <xdr:rowOff>9525</xdr:rowOff>
    </xdr:from>
    <xdr:to>
      <xdr:col>5</xdr:col>
      <xdr:colOff>400050</xdr:colOff>
      <xdr:row>130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5114925" y="29946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128</xdr:row>
      <xdr:rowOff>19050</xdr:rowOff>
    </xdr:from>
    <xdr:to>
      <xdr:col>6</xdr:col>
      <xdr:colOff>352425</xdr:colOff>
      <xdr:row>131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953125" y="299561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128</xdr:row>
      <xdr:rowOff>19050</xdr:rowOff>
    </xdr:from>
    <xdr:to>
      <xdr:col>7</xdr:col>
      <xdr:colOff>400050</xdr:colOff>
      <xdr:row>132</xdr:row>
      <xdr:rowOff>76200</xdr:rowOff>
    </xdr:to>
    <xdr:sp>
      <xdr:nvSpPr>
        <xdr:cNvPr id="3" name="Line 3"/>
        <xdr:cNvSpPr>
          <a:spLocks/>
        </xdr:cNvSpPr>
      </xdr:nvSpPr>
      <xdr:spPr>
        <a:xfrm>
          <a:off x="6886575" y="299561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57150</xdr:rowOff>
    </xdr:from>
    <xdr:to>
      <xdr:col>4</xdr:col>
      <xdr:colOff>476250</xdr:colOff>
      <xdr:row>129</xdr:row>
      <xdr:rowOff>57150</xdr:rowOff>
    </xdr:to>
    <xdr:sp>
      <xdr:nvSpPr>
        <xdr:cNvPr id="4" name="Line 6"/>
        <xdr:cNvSpPr>
          <a:spLocks/>
        </xdr:cNvSpPr>
      </xdr:nvSpPr>
      <xdr:spPr>
        <a:xfrm flipH="1">
          <a:off x="3829050" y="30279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95250</xdr:rowOff>
    </xdr:from>
    <xdr:to>
      <xdr:col>5</xdr:col>
      <xdr:colOff>400050</xdr:colOff>
      <xdr:row>130</xdr:row>
      <xdr:rowOff>95250</xdr:rowOff>
    </xdr:to>
    <xdr:sp>
      <xdr:nvSpPr>
        <xdr:cNvPr id="5" name="Line 7"/>
        <xdr:cNvSpPr>
          <a:spLocks/>
        </xdr:cNvSpPr>
      </xdr:nvSpPr>
      <xdr:spPr>
        <a:xfrm flipH="1">
          <a:off x="3829050" y="30603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95250</xdr:rowOff>
    </xdr:from>
    <xdr:to>
      <xdr:col>6</xdr:col>
      <xdr:colOff>352425</xdr:colOff>
      <xdr:row>131</xdr:row>
      <xdr:rowOff>95250</xdr:rowOff>
    </xdr:to>
    <xdr:sp>
      <xdr:nvSpPr>
        <xdr:cNvPr id="6" name="Line 8"/>
        <xdr:cNvSpPr>
          <a:spLocks/>
        </xdr:cNvSpPr>
      </xdr:nvSpPr>
      <xdr:spPr>
        <a:xfrm flipH="1">
          <a:off x="3829050" y="308895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132</xdr:row>
      <xdr:rowOff>95250</xdr:rowOff>
    </xdr:from>
    <xdr:to>
      <xdr:col>7</xdr:col>
      <xdr:colOff>371475</xdr:colOff>
      <xdr:row>132</xdr:row>
      <xdr:rowOff>95250</xdr:rowOff>
    </xdr:to>
    <xdr:sp>
      <xdr:nvSpPr>
        <xdr:cNvPr id="7" name="Line 10"/>
        <xdr:cNvSpPr>
          <a:spLocks/>
        </xdr:cNvSpPr>
      </xdr:nvSpPr>
      <xdr:spPr>
        <a:xfrm flipH="1">
          <a:off x="3848100" y="31175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128</xdr:row>
      <xdr:rowOff>0</xdr:rowOff>
    </xdr:from>
    <xdr:to>
      <xdr:col>4</xdr:col>
      <xdr:colOff>466725</xdr:colOff>
      <xdr:row>129</xdr:row>
      <xdr:rowOff>57150</xdr:rowOff>
    </xdr:to>
    <xdr:sp>
      <xdr:nvSpPr>
        <xdr:cNvPr id="8" name="Line 11"/>
        <xdr:cNvSpPr>
          <a:spLocks/>
        </xdr:cNvSpPr>
      </xdr:nvSpPr>
      <xdr:spPr>
        <a:xfrm>
          <a:off x="4295775" y="29937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0</xdr:rowOff>
    </xdr:from>
    <xdr:to>
      <xdr:col>12</xdr:col>
      <xdr:colOff>295275</xdr:colOff>
      <xdr:row>23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8353425" y="62484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7</xdr:col>
      <xdr:colOff>466725</xdr:colOff>
      <xdr:row>12</xdr:row>
      <xdr:rowOff>247650</xdr:rowOff>
    </xdr:to>
    <xdr:sp>
      <xdr:nvSpPr>
        <xdr:cNvPr id="10" name="Line 14"/>
        <xdr:cNvSpPr>
          <a:spLocks/>
        </xdr:cNvSpPr>
      </xdr:nvSpPr>
      <xdr:spPr>
        <a:xfrm flipH="1">
          <a:off x="6953250" y="3190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270</xdr:row>
      <xdr:rowOff>66675</xdr:rowOff>
    </xdr:from>
    <xdr:to>
      <xdr:col>13</xdr:col>
      <xdr:colOff>666750</xdr:colOff>
      <xdr:row>270</xdr:row>
      <xdr:rowOff>66675</xdr:rowOff>
    </xdr:to>
    <xdr:sp>
      <xdr:nvSpPr>
        <xdr:cNvPr id="11" name="Line 15"/>
        <xdr:cNvSpPr>
          <a:spLocks/>
        </xdr:cNvSpPr>
      </xdr:nvSpPr>
      <xdr:spPr>
        <a:xfrm flipH="1">
          <a:off x="9572625" y="560927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38.421875" style="0" customWidth="1"/>
    <col min="4" max="7" width="13.28125" style="0" customWidth="1"/>
    <col min="8" max="8" width="12.28125" style="0" customWidth="1"/>
    <col min="9" max="12" width="14.7109375" style="0" customWidth="1"/>
    <col min="13" max="13" width="12.8515625" style="0" customWidth="1"/>
    <col min="14" max="14" width="13.28125" style="0" customWidth="1"/>
    <col min="15" max="15" width="10.421875" style="0" customWidth="1"/>
    <col min="18" max="18" width="12.421875" style="0" customWidth="1"/>
  </cols>
  <sheetData>
    <row r="1" spans="3:6" ht="23.25">
      <c r="C1" s="2" t="s">
        <v>76</v>
      </c>
      <c r="D1" s="2"/>
      <c r="E1" s="2"/>
      <c r="F1" s="2"/>
    </row>
    <row r="2" spans="3:8" ht="23.25">
      <c r="C2" s="98" t="s">
        <v>64</v>
      </c>
      <c r="D2" s="141"/>
      <c r="E2" s="142"/>
      <c r="F2" s="142"/>
      <c r="G2" s="142"/>
      <c r="H2" s="143"/>
    </row>
    <row r="3" spans="3:6" ht="20.25">
      <c r="C3" s="3"/>
      <c r="D3" s="3"/>
      <c r="E3" s="3"/>
      <c r="F3" s="3"/>
    </row>
    <row r="4" spans="1:14" ht="11.25" customHeight="1">
      <c r="A4" s="92"/>
      <c r="B4" s="92"/>
      <c r="C4" s="97"/>
      <c r="D4" s="97"/>
      <c r="E4" s="97"/>
      <c r="F4" s="97"/>
      <c r="G4" s="92"/>
      <c r="H4" s="92"/>
      <c r="I4" s="92"/>
      <c r="J4" s="92"/>
      <c r="K4" s="92"/>
      <c r="L4" s="92"/>
      <c r="M4" s="92"/>
      <c r="N4" s="92"/>
    </row>
    <row r="5" ht="23.25">
      <c r="C5" s="96" t="s">
        <v>119</v>
      </c>
    </row>
    <row r="6" spans="3:11" ht="18.75" customHeight="1">
      <c r="C6" s="4" t="s">
        <v>87</v>
      </c>
      <c r="D6" s="4"/>
      <c r="E6" s="4"/>
      <c r="F6" s="4"/>
      <c r="G6" s="5"/>
      <c r="H6" s="5"/>
      <c r="I6" s="6"/>
      <c r="J6" s="5"/>
      <c r="K6" s="7"/>
    </row>
    <row r="7" spans="3:11" ht="11.25" customHeight="1" thickBot="1">
      <c r="C7" s="4"/>
      <c r="D7" s="4"/>
      <c r="E7" s="4"/>
      <c r="F7" s="4"/>
      <c r="G7" s="5"/>
      <c r="H7" s="5"/>
      <c r="I7" s="6"/>
      <c r="J7" s="5"/>
      <c r="K7" s="7"/>
    </row>
    <row r="8" spans="2:11" ht="22.5" customHeight="1" thickBot="1">
      <c r="B8" s="8"/>
      <c r="C8" s="9" t="s">
        <v>0</v>
      </c>
      <c r="D8" s="126"/>
      <c r="E8" s="126"/>
      <c r="F8" s="126"/>
      <c r="G8" s="127"/>
      <c r="H8" s="128"/>
      <c r="I8" s="121"/>
      <c r="K8" s="7"/>
    </row>
    <row r="9" spans="2:22" ht="30" customHeight="1">
      <c r="B9" s="8"/>
      <c r="C9" s="11" t="s">
        <v>1</v>
      </c>
      <c r="D9" s="87" t="s">
        <v>2</v>
      </c>
      <c r="E9" s="129" t="s">
        <v>3</v>
      </c>
      <c r="F9" s="130" t="s">
        <v>74</v>
      </c>
      <c r="G9" s="130" t="s">
        <v>75</v>
      </c>
      <c r="H9" s="130" t="s">
        <v>4</v>
      </c>
      <c r="I9" s="122"/>
      <c r="K9" s="7"/>
      <c r="O9" s="12"/>
      <c r="P9" s="12"/>
      <c r="Q9" s="12"/>
      <c r="R9" s="120" t="s">
        <v>42</v>
      </c>
      <c r="S9" s="12"/>
      <c r="T9" s="12"/>
      <c r="U9" s="12"/>
      <c r="V9" s="14"/>
    </row>
    <row r="10" spans="1:22" ht="22.5" customHeight="1">
      <c r="A10">
        <f>ROW()</f>
        <v>10</v>
      </c>
      <c r="B10" s="8"/>
      <c r="C10" s="15" t="s">
        <v>5</v>
      </c>
      <c r="D10" s="60"/>
      <c r="E10" s="62"/>
      <c r="F10" s="65"/>
      <c r="G10" s="65"/>
      <c r="H10" s="63"/>
      <c r="I10" s="123"/>
      <c r="K10" s="7"/>
      <c r="O10" s="17"/>
      <c r="P10" s="17"/>
      <c r="Q10" s="18"/>
      <c r="R10" s="45">
        <v>50000000</v>
      </c>
      <c r="S10" s="17"/>
      <c r="T10" s="17"/>
      <c r="U10" s="17"/>
      <c r="V10" s="19"/>
    </row>
    <row r="11" spans="1:22" ht="22.5" customHeight="1">
      <c r="A11">
        <f>ROW()</f>
        <v>11</v>
      </c>
      <c r="B11" s="8"/>
      <c r="C11" s="15" t="s">
        <v>6</v>
      </c>
      <c r="D11" s="60"/>
      <c r="E11" s="62"/>
      <c r="F11" s="132"/>
      <c r="G11" s="65"/>
      <c r="H11" s="63"/>
      <c r="I11" s="123"/>
      <c r="K11" s="7"/>
      <c r="O11" s="17"/>
      <c r="P11" s="17"/>
      <c r="Q11" s="18"/>
      <c r="R11" s="13"/>
      <c r="S11" s="17"/>
      <c r="T11" s="17"/>
      <c r="U11" s="17"/>
      <c r="V11" s="19"/>
    </row>
    <row r="12" spans="1:22" ht="22.5" customHeight="1">
      <c r="A12">
        <f>ROW()</f>
        <v>12</v>
      </c>
      <c r="B12" s="8"/>
      <c r="C12" s="15" t="s">
        <v>7</v>
      </c>
      <c r="D12" s="60"/>
      <c r="E12" s="62"/>
      <c r="F12" s="65"/>
      <c r="G12" s="65"/>
      <c r="H12" s="63"/>
      <c r="I12" s="123"/>
      <c r="K12" s="7"/>
      <c r="O12" s="17"/>
      <c r="P12" s="17"/>
      <c r="Q12" s="18"/>
      <c r="R12" s="13"/>
      <c r="S12" s="17"/>
      <c r="T12" s="17"/>
      <c r="U12" s="17"/>
      <c r="V12" s="19"/>
    </row>
    <row r="13" spans="1:22" ht="22.5" customHeight="1" thickBot="1">
      <c r="A13">
        <f>ROW()</f>
        <v>13</v>
      </c>
      <c r="B13" s="8"/>
      <c r="C13" s="15" t="s">
        <v>8</v>
      </c>
      <c r="D13" s="61"/>
      <c r="E13" s="64"/>
      <c r="F13" s="8"/>
      <c r="G13" s="8"/>
      <c r="H13" s="8"/>
      <c r="I13" s="122"/>
      <c r="K13" s="7"/>
      <c r="O13" s="17"/>
      <c r="P13" s="17"/>
      <c r="Q13" s="18"/>
      <c r="R13" s="13"/>
      <c r="S13" s="17"/>
      <c r="T13" s="17"/>
      <c r="U13" s="17"/>
      <c r="V13" s="19"/>
    </row>
    <row r="14" spans="1:22" ht="22.5" customHeight="1" thickBot="1" thickTop="1">
      <c r="A14">
        <f>ROW()</f>
        <v>14</v>
      </c>
      <c r="B14" s="8"/>
      <c r="C14" s="15"/>
      <c r="D14" s="16"/>
      <c r="E14" s="16"/>
      <c r="F14" s="16"/>
      <c r="G14" s="131" t="s">
        <v>77</v>
      </c>
      <c r="H14" s="21"/>
      <c r="I14" s="122"/>
      <c r="K14" s="7"/>
      <c r="O14" s="17"/>
      <c r="P14" s="17"/>
      <c r="Q14" s="18"/>
      <c r="R14" s="13"/>
      <c r="S14" s="17"/>
      <c r="T14" s="17"/>
      <c r="U14" s="17"/>
      <c r="V14" s="19"/>
    </row>
    <row r="15" spans="1:22" ht="22.5" customHeight="1">
      <c r="A15">
        <f>ROW()</f>
        <v>15</v>
      </c>
      <c r="B15" s="8"/>
      <c r="C15" s="11" t="s">
        <v>9</v>
      </c>
      <c r="D15" s="8"/>
      <c r="E15" s="8"/>
      <c r="F15" s="16"/>
      <c r="I15" s="122"/>
      <c r="K15" s="7"/>
      <c r="N15" s="17"/>
      <c r="O15" s="17"/>
      <c r="P15" s="17"/>
      <c r="Q15" s="18"/>
      <c r="R15" s="13"/>
      <c r="S15" s="17"/>
      <c r="T15" s="17"/>
      <c r="U15" s="17"/>
      <c r="V15" s="19"/>
    </row>
    <row r="16" spans="1:22" ht="22.5" customHeight="1">
      <c r="A16">
        <f>ROW()</f>
        <v>16</v>
      </c>
      <c r="B16" s="8"/>
      <c r="C16" s="20" t="s">
        <v>78</v>
      </c>
      <c r="D16" s="60"/>
      <c r="E16" s="8"/>
      <c r="F16" s="16"/>
      <c r="G16" s="16"/>
      <c r="H16" s="16"/>
      <c r="I16" s="122"/>
      <c r="N16" s="17"/>
      <c r="O16" s="17"/>
      <c r="P16" s="17"/>
      <c r="Q16" s="18"/>
      <c r="R16" s="13"/>
      <c r="S16" s="17"/>
      <c r="T16" s="17"/>
      <c r="U16" s="17"/>
      <c r="V16" s="19"/>
    </row>
    <row r="17" spans="1:22" ht="22.5" customHeight="1">
      <c r="A17">
        <f>ROW()</f>
        <v>17</v>
      </c>
      <c r="B17" s="8"/>
      <c r="C17" s="20" t="s">
        <v>10</v>
      </c>
      <c r="D17" s="60"/>
      <c r="E17" s="8"/>
      <c r="F17" s="8"/>
      <c r="G17" s="8"/>
      <c r="H17" s="8"/>
      <c r="I17" s="122"/>
      <c r="N17" s="17"/>
      <c r="O17" s="17"/>
      <c r="P17" s="17"/>
      <c r="Q17" s="18"/>
      <c r="R17" s="13"/>
      <c r="S17" s="17"/>
      <c r="T17" s="17"/>
      <c r="U17" s="17"/>
      <c r="V17" s="19"/>
    </row>
    <row r="18" spans="1:22" ht="22.5" customHeight="1">
      <c r="A18">
        <f>ROW()</f>
        <v>18</v>
      </c>
      <c r="B18" s="8"/>
      <c r="C18" s="20" t="s">
        <v>11</v>
      </c>
      <c r="D18" s="60"/>
      <c r="E18" s="8"/>
      <c r="F18" s="16"/>
      <c r="G18" s="16"/>
      <c r="H18" s="16"/>
      <c r="I18" s="122"/>
      <c r="N18" s="17"/>
      <c r="O18" s="17"/>
      <c r="P18" s="17"/>
      <c r="Q18" s="18"/>
      <c r="R18" s="13"/>
      <c r="S18" s="17"/>
      <c r="T18" s="17"/>
      <c r="U18" s="17"/>
      <c r="V18" s="19"/>
    </row>
    <row r="19" spans="1:22" ht="29.25" customHeight="1">
      <c r="A19">
        <f>ROW()</f>
        <v>19</v>
      </c>
      <c r="B19" s="8"/>
      <c r="C19" s="20" t="s">
        <v>12</v>
      </c>
      <c r="D19" s="60"/>
      <c r="E19" s="8"/>
      <c r="F19" s="16"/>
      <c r="G19" s="16"/>
      <c r="H19" s="16"/>
      <c r="I19" s="122"/>
      <c r="N19" s="17"/>
      <c r="O19" s="17"/>
      <c r="P19" s="17"/>
      <c r="Q19" s="18"/>
      <c r="R19" s="13"/>
      <c r="S19" s="17"/>
      <c r="T19" s="17"/>
      <c r="U19" s="17"/>
      <c r="V19" s="19"/>
    </row>
    <row r="20" spans="1:22" ht="22.5" customHeight="1" thickBot="1">
      <c r="A20">
        <f>ROW()</f>
        <v>20</v>
      </c>
      <c r="B20" s="8"/>
      <c r="C20" s="20" t="s">
        <v>13</v>
      </c>
      <c r="D20" s="61"/>
      <c r="E20" s="8"/>
      <c r="F20" s="16"/>
      <c r="G20" s="16"/>
      <c r="H20" s="16"/>
      <c r="I20" s="122"/>
      <c r="N20" s="17"/>
      <c r="O20" s="17"/>
      <c r="P20" s="17"/>
      <c r="Q20" s="18"/>
      <c r="R20" s="13"/>
      <c r="S20" s="17"/>
      <c r="T20" s="17"/>
      <c r="U20" s="17"/>
      <c r="V20" s="19"/>
    </row>
    <row r="21" spans="1:22" ht="22.5" customHeight="1" thickBot="1" thickTop="1">
      <c r="A21">
        <f>ROW()</f>
        <v>21</v>
      </c>
      <c r="B21" s="8"/>
      <c r="C21" s="22"/>
      <c r="D21" s="23"/>
      <c r="E21" s="23"/>
      <c r="F21" s="23"/>
      <c r="G21" s="23"/>
      <c r="H21" s="124"/>
      <c r="I21" s="125"/>
      <c r="J21" s="16"/>
      <c r="N21" s="17"/>
      <c r="O21" s="17"/>
      <c r="P21" s="17"/>
      <c r="Q21" s="18"/>
      <c r="R21" s="13"/>
      <c r="S21" s="17"/>
      <c r="T21" s="17"/>
      <c r="U21" s="17"/>
      <c r="V21" s="19"/>
    </row>
    <row r="22" spans="1:22" ht="22.5" customHeight="1">
      <c r="A22">
        <f>ROW()</f>
        <v>22</v>
      </c>
      <c r="B22" s="8"/>
      <c r="C22" s="16"/>
      <c r="D22" s="16"/>
      <c r="E22" s="16"/>
      <c r="F22" s="16"/>
      <c r="G22" s="16"/>
      <c r="H22" s="8"/>
      <c r="I22" s="16"/>
      <c r="J22" s="16"/>
      <c r="N22" s="17"/>
      <c r="O22" s="17"/>
      <c r="P22" s="17"/>
      <c r="Q22" s="18"/>
      <c r="R22" s="13"/>
      <c r="S22" s="17"/>
      <c r="T22" s="17"/>
      <c r="U22" s="17"/>
      <c r="V22" s="19"/>
    </row>
    <row r="23" spans="1:22" ht="9" customHeight="1">
      <c r="A23" s="92">
        <f>ROW()</f>
        <v>23</v>
      </c>
      <c r="B23" s="93"/>
      <c r="C23" s="92"/>
      <c r="D23" s="92"/>
      <c r="E23" s="92"/>
      <c r="F23" s="92"/>
      <c r="G23" s="94"/>
      <c r="H23" s="94"/>
      <c r="I23" s="94"/>
      <c r="J23" s="95"/>
      <c r="K23" s="93"/>
      <c r="L23" s="93"/>
      <c r="M23" s="93"/>
      <c r="N23" s="93"/>
      <c r="O23" s="24"/>
      <c r="P23" s="24"/>
      <c r="Q23" s="24"/>
      <c r="R23" s="13"/>
      <c r="S23" s="24"/>
      <c r="T23" s="24"/>
      <c r="U23" s="13"/>
      <c r="V23" s="25"/>
    </row>
    <row r="24" spans="1:14" ht="22.5" customHeight="1" hidden="1" thickBot="1">
      <c r="A24">
        <f>ROW()</f>
        <v>24</v>
      </c>
      <c r="B24" s="8"/>
      <c r="C24" s="16"/>
      <c r="D24" s="16"/>
      <c r="E24" s="16"/>
      <c r="F24" s="16"/>
      <c r="G24" s="27"/>
      <c r="H24" s="28"/>
      <c r="I24" s="29"/>
      <c r="J24" s="16"/>
      <c r="K24" s="16"/>
      <c r="N24" s="17"/>
    </row>
    <row r="25" spans="1:14" ht="22.5" customHeight="1" hidden="1" thickBot="1">
      <c r="A25">
        <f>ROW()</f>
        <v>25</v>
      </c>
      <c r="B25" s="8"/>
      <c r="C25" s="9" t="s">
        <v>15</v>
      </c>
      <c r="D25" s="10"/>
      <c r="E25" s="30"/>
      <c r="F25" s="30"/>
      <c r="G25" s="30"/>
      <c r="H25" s="30"/>
      <c r="I25" s="31"/>
      <c r="J25" s="26"/>
      <c r="K25" s="26"/>
      <c r="N25" s="17"/>
    </row>
    <row r="26" spans="1:14" ht="22.5" customHeight="1" hidden="1">
      <c r="A26">
        <f>ROW()</f>
        <v>26</v>
      </c>
      <c r="B26" s="8"/>
      <c r="C26" s="32" t="s">
        <v>16</v>
      </c>
      <c r="D26" s="33">
        <v>0.08</v>
      </c>
      <c r="E26" s="34">
        <v>0.09</v>
      </c>
      <c r="F26" s="33">
        <v>0.1</v>
      </c>
      <c r="G26" s="33">
        <v>0.11</v>
      </c>
      <c r="H26" s="33">
        <v>0.12</v>
      </c>
      <c r="I26" s="33">
        <v>0.13</v>
      </c>
      <c r="J26" s="33">
        <v>0.14</v>
      </c>
      <c r="K26" s="33">
        <v>0.15</v>
      </c>
      <c r="N26" s="17"/>
    </row>
    <row r="27" spans="1:14" ht="22.5" customHeight="1" hidden="1">
      <c r="A27">
        <f>ROW()</f>
        <v>27</v>
      </c>
      <c r="B27" s="8"/>
      <c r="C27" s="35">
        <v>1</v>
      </c>
      <c r="D27" s="36">
        <f aca="true" t="shared" si="0" ref="D27:K32">1/(1+D$26)^$C27</f>
        <v>0.9259259259259258</v>
      </c>
      <c r="E27" s="37">
        <f t="shared" si="0"/>
        <v>0.9174311926605504</v>
      </c>
      <c r="F27" s="36">
        <f t="shared" si="0"/>
        <v>0.9090909090909091</v>
      </c>
      <c r="G27" s="36">
        <f t="shared" si="0"/>
        <v>0.9009009009009008</v>
      </c>
      <c r="H27" s="36">
        <f t="shared" si="0"/>
        <v>0.8928571428571428</v>
      </c>
      <c r="I27" s="36">
        <f t="shared" si="0"/>
        <v>0.8849557522123894</v>
      </c>
      <c r="J27" s="36">
        <f t="shared" si="0"/>
        <v>0.8771929824561403</v>
      </c>
      <c r="K27" s="36">
        <f t="shared" si="0"/>
        <v>0.8695652173913044</v>
      </c>
      <c r="N27" s="17"/>
    </row>
    <row r="28" spans="1:14" ht="22.5" customHeight="1" hidden="1">
      <c r="A28">
        <f>ROW()</f>
        <v>28</v>
      </c>
      <c r="B28" s="8"/>
      <c r="C28" s="35">
        <v>2</v>
      </c>
      <c r="D28" s="36">
        <f t="shared" si="0"/>
        <v>0.8573388203017832</v>
      </c>
      <c r="E28" s="37">
        <f t="shared" si="0"/>
        <v>0.84167999326656</v>
      </c>
      <c r="F28" s="36">
        <f t="shared" si="0"/>
        <v>0.8264462809917354</v>
      </c>
      <c r="G28" s="36">
        <f t="shared" si="0"/>
        <v>0.8116224332440547</v>
      </c>
      <c r="H28" s="36">
        <f t="shared" si="0"/>
        <v>0.7971938775510203</v>
      </c>
      <c r="I28" s="36">
        <f t="shared" si="0"/>
        <v>0.7831466833737961</v>
      </c>
      <c r="J28" s="36">
        <f t="shared" si="0"/>
        <v>0.7694675284702984</v>
      </c>
      <c r="K28" s="36">
        <f t="shared" si="0"/>
        <v>0.7561436672967865</v>
      </c>
      <c r="N28" s="17"/>
    </row>
    <row r="29" spans="1:14" ht="22.5" customHeight="1" hidden="1">
      <c r="A29">
        <f>ROW()</f>
        <v>29</v>
      </c>
      <c r="B29" s="8"/>
      <c r="C29" s="35">
        <v>3</v>
      </c>
      <c r="D29" s="36">
        <f t="shared" si="0"/>
        <v>0.7938322410201696</v>
      </c>
      <c r="E29" s="37">
        <f t="shared" si="0"/>
        <v>0.7721834800610642</v>
      </c>
      <c r="F29" s="36">
        <f t="shared" si="0"/>
        <v>0.7513148009015775</v>
      </c>
      <c r="G29" s="36">
        <f t="shared" si="0"/>
        <v>0.7311913813009502</v>
      </c>
      <c r="H29" s="36">
        <f t="shared" si="0"/>
        <v>0.7117802478134109</v>
      </c>
      <c r="I29" s="36">
        <f t="shared" si="0"/>
        <v>0.6930501622776958</v>
      </c>
      <c r="J29" s="36">
        <f t="shared" si="0"/>
        <v>0.6749715162020161</v>
      </c>
      <c r="K29" s="36">
        <f t="shared" si="0"/>
        <v>0.6575162324319883</v>
      </c>
      <c r="N29" s="17"/>
    </row>
    <row r="30" spans="1:14" ht="22.5" customHeight="1" hidden="1">
      <c r="A30">
        <f>ROW()</f>
        <v>30</v>
      </c>
      <c r="B30" s="8"/>
      <c r="C30" s="35">
        <v>4</v>
      </c>
      <c r="D30" s="36">
        <f t="shared" si="0"/>
        <v>0.7350298527964533</v>
      </c>
      <c r="E30" s="37">
        <f t="shared" si="0"/>
        <v>0.7084252110651964</v>
      </c>
      <c r="F30" s="36">
        <f t="shared" si="0"/>
        <v>0.6830134553650705</v>
      </c>
      <c r="G30" s="36">
        <f t="shared" si="0"/>
        <v>0.6587309741450001</v>
      </c>
      <c r="H30" s="36">
        <f t="shared" si="0"/>
        <v>0.6355180784048312</v>
      </c>
      <c r="I30" s="36">
        <f t="shared" si="0"/>
        <v>0.6133187276793768</v>
      </c>
      <c r="J30" s="36">
        <f t="shared" si="0"/>
        <v>0.5920802773701894</v>
      </c>
      <c r="K30" s="36">
        <f t="shared" si="0"/>
        <v>0.5717532455930334</v>
      </c>
      <c r="N30" s="17"/>
    </row>
    <row r="31" spans="1:14" ht="22.5" customHeight="1" hidden="1">
      <c r="A31">
        <f>ROW()</f>
        <v>31</v>
      </c>
      <c r="B31" s="8"/>
      <c r="C31" s="35">
        <v>5</v>
      </c>
      <c r="D31" s="36">
        <f t="shared" si="0"/>
        <v>0.680583197033753</v>
      </c>
      <c r="E31" s="37">
        <f t="shared" si="0"/>
        <v>0.6499313862983452</v>
      </c>
      <c r="F31" s="36">
        <f t="shared" si="0"/>
        <v>0.6209213230591549</v>
      </c>
      <c r="G31" s="36">
        <f t="shared" si="0"/>
        <v>0.5934513280585586</v>
      </c>
      <c r="H31" s="36">
        <f t="shared" si="0"/>
        <v>0.5674268557185992</v>
      </c>
      <c r="I31" s="36">
        <f t="shared" si="0"/>
        <v>0.5427599359994486</v>
      </c>
      <c r="J31" s="36">
        <f t="shared" si="0"/>
        <v>0.5193686643598152</v>
      </c>
      <c r="K31" s="36">
        <f t="shared" si="0"/>
        <v>0.4971767352982899</v>
      </c>
      <c r="N31" s="17"/>
    </row>
    <row r="32" spans="1:14" ht="22.5" customHeight="1" hidden="1" thickBot="1">
      <c r="A32">
        <f>ROW()</f>
        <v>32</v>
      </c>
      <c r="B32" s="8"/>
      <c r="C32" s="38">
        <v>6</v>
      </c>
      <c r="D32" s="39">
        <f t="shared" si="0"/>
        <v>0.6301696268831045</v>
      </c>
      <c r="E32" s="40">
        <f t="shared" si="0"/>
        <v>0.5962673268792158</v>
      </c>
      <c r="F32" s="39">
        <f t="shared" si="0"/>
        <v>0.5644739300537772</v>
      </c>
      <c r="G32" s="39">
        <f t="shared" si="0"/>
        <v>0.5346408360887915</v>
      </c>
      <c r="H32" s="39">
        <f t="shared" si="0"/>
        <v>0.5066311211773207</v>
      </c>
      <c r="I32" s="39">
        <f t="shared" si="0"/>
        <v>0.48031852743314046</v>
      </c>
      <c r="J32" s="39">
        <f t="shared" si="0"/>
        <v>0.45558654768404844</v>
      </c>
      <c r="K32" s="39">
        <f t="shared" si="0"/>
        <v>0.43232759591155645</v>
      </c>
      <c r="N32" s="17"/>
    </row>
    <row r="33" spans="1:14" ht="22.5" customHeight="1" hidden="1">
      <c r="A33">
        <f>ROW()</f>
        <v>33</v>
      </c>
      <c r="B33" s="8"/>
      <c r="C33" s="16"/>
      <c r="D33" s="16"/>
      <c r="E33" s="16"/>
      <c r="F33" s="16"/>
      <c r="G33" s="27"/>
      <c r="H33" s="28"/>
      <c r="I33" s="29"/>
      <c r="J33" s="16"/>
      <c r="K33" s="16"/>
      <c r="N33" s="17"/>
    </row>
    <row r="34" spans="1:14" ht="22.5" customHeight="1">
      <c r="A34">
        <f>ROW()</f>
        <v>34</v>
      </c>
      <c r="B34" s="8"/>
      <c r="C34" s="96" t="s">
        <v>89</v>
      </c>
      <c r="D34" s="8"/>
      <c r="E34" s="8"/>
      <c r="F34" s="8"/>
      <c r="G34" s="8"/>
      <c r="H34" s="8"/>
      <c r="I34" s="8"/>
      <c r="J34" s="8"/>
      <c r="K34" s="8"/>
      <c r="N34" s="17"/>
    </row>
    <row r="35" spans="1:11" ht="22.5" customHeight="1">
      <c r="A35">
        <f>ROW()</f>
        <v>35</v>
      </c>
      <c r="B35" s="8"/>
      <c r="C35" s="135" t="s">
        <v>88</v>
      </c>
      <c r="D35" s="8"/>
      <c r="E35" s="8"/>
      <c r="F35" s="8"/>
      <c r="G35" s="8"/>
      <c r="H35" s="8"/>
      <c r="I35" s="8"/>
      <c r="J35" s="8"/>
      <c r="K35" s="8"/>
    </row>
    <row r="36" spans="1:11" ht="12.75" customHeight="1">
      <c r="A36">
        <f>ROW()</f>
        <v>36</v>
      </c>
      <c r="B36" s="8"/>
      <c r="C36" s="135"/>
      <c r="D36" s="8"/>
      <c r="E36" s="8"/>
      <c r="F36" s="8"/>
      <c r="G36" s="8"/>
      <c r="H36" s="8"/>
      <c r="I36" s="8"/>
      <c r="J36" s="8"/>
      <c r="K36" s="8"/>
    </row>
    <row r="37" spans="1:14" ht="22.5" customHeight="1">
      <c r="A37">
        <f>ROW()</f>
        <v>37</v>
      </c>
      <c r="C37" s="41" t="s">
        <v>17</v>
      </c>
      <c r="D37" s="87" t="s">
        <v>30</v>
      </c>
      <c r="E37" s="87" t="str">
        <f>+E67</f>
        <v>Year 1</v>
      </c>
      <c r="F37" s="87" t="str">
        <f>+F67</f>
        <v>Year 2</v>
      </c>
      <c r="G37" s="87" t="str">
        <f>+G67</f>
        <v>Year 3</v>
      </c>
      <c r="H37" s="87" t="str">
        <f>+H67</f>
        <v>Year 4</v>
      </c>
      <c r="I37" s="87" t="s">
        <v>35</v>
      </c>
      <c r="J37" s="87" t="s">
        <v>62</v>
      </c>
      <c r="K37" s="87" t="s">
        <v>63</v>
      </c>
      <c r="L37" s="87" t="s">
        <v>67</v>
      </c>
      <c r="M37" s="87" t="s">
        <v>68</v>
      </c>
      <c r="N37" s="87" t="s">
        <v>69</v>
      </c>
    </row>
    <row r="38" spans="1:14" ht="22.5" customHeight="1" hidden="1">
      <c r="A38">
        <f>ROW()</f>
        <v>38</v>
      </c>
      <c r="C38" s="42" t="s">
        <v>2</v>
      </c>
      <c r="D38" s="66">
        <f>+D10</f>
        <v>0</v>
      </c>
      <c r="E38" s="67"/>
      <c r="F38" s="67"/>
      <c r="G38" s="67"/>
      <c r="H38" s="67"/>
      <c r="I38" s="67"/>
      <c r="J38" s="67"/>
      <c r="K38" s="68"/>
      <c r="L38" s="68"/>
      <c r="M38" s="68"/>
      <c r="N38" s="68"/>
    </row>
    <row r="39" spans="1:14" ht="22.5" customHeight="1" hidden="1">
      <c r="A39">
        <f>ROW()</f>
        <v>39</v>
      </c>
      <c r="C39" s="42" t="s">
        <v>18</v>
      </c>
      <c r="D39" s="69">
        <v>0.066</v>
      </c>
      <c r="E39" s="67"/>
      <c r="F39" s="67"/>
      <c r="G39" s="67"/>
      <c r="H39" s="67"/>
      <c r="I39" s="67"/>
      <c r="J39" s="67"/>
      <c r="K39" s="68"/>
      <c r="L39" s="68"/>
      <c r="M39" s="68"/>
      <c r="N39" s="68"/>
    </row>
    <row r="40" spans="1:14" ht="22.5" customHeight="1" hidden="1">
      <c r="A40">
        <f>ROW()</f>
        <v>40</v>
      </c>
      <c r="C40" s="42" t="s">
        <v>19</v>
      </c>
      <c r="D40" s="70"/>
      <c r="E40" s="67"/>
      <c r="F40" s="67"/>
      <c r="G40" s="67"/>
      <c r="H40" s="67"/>
      <c r="I40" s="67"/>
      <c r="J40" s="67"/>
      <c r="K40" s="68"/>
      <c r="L40" s="68"/>
      <c r="M40" s="68"/>
      <c r="N40" s="68"/>
    </row>
    <row r="41" spans="1:14" ht="22.5" customHeight="1" hidden="1">
      <c r="A41">
        <f>ROW()</f>
        <v>41</v>
      </c>
      <c r="C41" s="42" t="s">
        <v>20</v>
      </c>
      <c r="D41" s="70">
        <v>7</v>
      </c>
      <c r="E41" s="67"/>
      <c r="F41" s="67"/>
      <c r="G41" s="67"/>
      <c r="H41" s="67"/>
      <c r="I41" s="67"/>
      <c r="J41" s="67"/>
      <c r="K41" s="68"/>
      <c r="L41" s="68"/>
      <c r="M41" s="68"/>
      <c r="N41" s="68"/>
    </row>
    <row r="42" spans="1:14" ht="22.5" customHeight="1" hidden="1">
      <c r="A42">
        <f>ROW()</f>
        <v>42</v>
      </c>
      <c r="C42" s="42"/>
      <c r="D42" s="67"/>
      <c r="E42" s="67"/>
      <c r="F42" s="67"/>
      <c r="G42" s="67"/>
      <c r="H42" s="67"/>
      <c r="I42" s="67"/>
      <c r="J42" s="67"/>
      <c r="K42" s="68"/>
      <c r="L42" s="68"/>
      <c r="M42" s="68"/>
      <c r="N42" s="68"/>
    </row>
    <row r="43" spans="1:18" ht="22.5" customHeight="1">
      <c r="A43">
        <f>ROW()</f>
        <v>43</v>
      </c>
      <c r="C43" t="s">
        <v>21</v>
      </c>
      <c r="D43" s="109"/>
      <c r="E43" s="60"/>
      <c r="F43" s="60"/>
      <c r="G43" s="60"/>
      <c r="H43" s="60"/>
      <c r="I43" s="60"/>
      <c r="J43" s="60"/>
      <c r="K43" s="60"/>
      <c r="L43" s="60"/>
      <c r="M43" s="60"/>
      <c r="N43" s="60"/>
      <c r="P43" s="42"/>
      <c r="Q43" s="42"/>
      <c r="R43" s="42"/>
    </row>
    <row r="44" spans="1:14" ht="22.5" customHeight="1">
      <c r="A44">
        <f>ROW()</f>
        <v>44</v>
      </c>
      <c r="C44" t="s">
        <v>22</v>
      </c>
      <c r="D44" s="8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  <row r="45" spans="1:14" ht="22.5" customHeight="1">
      <c r="A45">
        <f>ROW()</f>
        <v>45</v>
      </c>
      <c r="C45" t="s">
        <v>23</v>
      </c>
      <c r="D45" s="8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22.5" customHeight="1" thickBot="1">
      <c r="A46">
        <f>ROW()</f>
        <v>46</v>
      </c>
      <c r="C46" t="s">
        <v>24</v>
      </c>
      <c r="D46" s="8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4" ht="22.5" customHeight="1" thickTop="1">
      <c r="A47">
        <f>ROW()</f>
        <v>47</v>
      </c>
      <c r="D47" s="8"/>
    </row>
    <row r="48" spans="1:4" ht="22.5" customHeight="1">
      <c r="A48">
        <f>ROW()</f>
        <v>48</v>
      </c>
      <c r="C48" s="41" t="s">
        <v>25</v>
      </c>
      <c r="D48" s="8"/>
    </row>
    <row r="49" spans="1:10" ht="22.5" customHeight="1" hidden="1">
      <c r="A49">
        <f>ROW()</f>
        <v>49</v>
      </c>
      <c r="C49" s="42" t="s">
        <v>2</v>
      </c>
      <c r="D49" s="43"/>
      <c r="J49" s="46"/>
    </row>
    <row r="50" spans="1:10" ht="22.5" customHeight="1" hidden="1">
      <c r="A50">
        <f>ROW()</f>
        <v>50</v>
      </c>
      <c r="C50" s="42" t="s">
        <v>18</v>
      </c>
      <c r="D50" s="47"/>
      <c r="J50" s="46"/>
    </row>
    <row r="51" spans="1:10" ht="22.5" customHeight="1" hidden="1">
      <c r="A51">
        <f>ROW()</f>
        <v>51</v>
      </c>
      <c r="C51" s="42" t="s">
        <v>19</v>
      </c>
      <c r="D51" s="44"/>
      <c r="J51" s="46"/>
    </row>
    <row r="52" spans="1:10" ht="22.5" customHeight="1" hidden="1">
      <c r="A52">
        <f>ROW()</f>
        <v>52</v>
      </c>
      <c r="C52" s="42" t="s">
        <v>20</v>
      </c>
      <c r="D52" s="44"/>
      <c r="J52" s="46"/>
    </row>
    <row r="53" spans="1:10" ht="22.5" customHeight="1" hidden="1">
      <c r="A53">
        <f>ROW()</f>
        <v>53</v>
      </c>
      <c r="C53" s="41"/>
      <c r="J53" s="46"/>
    </row>
    <row r="54" spans="1:14" ht="22.5" customHeight="1">
      <c r="A54">
        <f>ROW()</f>
        <v>54</v>
      </c>
      <c r="C54" t="s">
        <v>21</v>
      </c>
      <c r="D54" s="109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22.5" customHeight="1">
      <c r="A55">
        <f>ROW()</f>
        <v>55</v>
      </c>
      <c r="C55" t="s">
        <v>22</v>
      </c>
      <c r="D55" s="8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ht="22.5" customHeight="1">
      <c r="A56">
        <f>ROW()</f>
        <v>56</v>
      </c>
      <c r="C56" t="s">
        <v>26</v>
      </c>
      <c r="D56" s="8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22.5" customHeight="1" thickBot="1">
      <c r="A57">
        <f>ROW()</f>
        <v>57</v>
      </c>
      <c r="C57" t="s">
        <v>24</v>
      </c>
      <c r="D57" s="8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22.5" customHeight="1" thickTop="1">
      <c r="A58">
        <f>ROW()</f>
        <v>58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22.5" customHeight="1">
      <c r="A59">
        <f>ROW()</f>
        <v>59</v>
      </c>
      <c r="C59" t="s">
        <v>27</v>
      </c>
      <c r="D59" s="71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22.5" customHeight="1">
      <c r="A60">
        <f>ROW()</f>
        <v>60</v>
      </c>
      <c r="C60" t="s">
        <v>28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8:14" ht="22.5" customHeight="1">
      <c r="H61" s="16"/>
      <c r="I61" s="16"/>
      <c r="J61" s="16"/>
      <c r="K61" s="16"/>
      <c r="L61" s="16"/>
      <c r="M61" s="16"/>
      <c r="N61" s="16"/>
    </row>
    <row r="62" spans="1:14" ht="14.25" customHeight="1">
      <c r="A62" s="92">
        <f>ROW()</f>
        <v>62</v>
      </c>
      <c r="B62" s="92"/>
      <c r="C62" s="92"/>
      <c r="D62" s="92"/>
      <c r="E62" s="92"/>
      <c r="F62" s="92"/>
      <c r="G62" s="92"/>
      <c r="H62" s="95"/>
      <c r="I62" s="95"/>
      <c r="J62" s="95"/>
      <c r="K62" s="95"/>
      <c r="L62" s="95"/>
      <c r="M62" s="95"/>
      <c r="N62" s="95"/>
    </row>
    <row r="63" spans="1:14" ht="22.5" customHeight="1">
      <c r="A63">
        <f>ROW()</f>
        <v>63</v>
      </c>
      <c r="C63" s="96" t="s">
        <v>121</v>
      </c>
      <c r="H63" s="16"/>
      <c r="I63" s="16"/>
      <c r="J63" s="16"/>
      <c r="K63" s="16"/>
      <c r="L63" s="16"/>
      <c r="M63" s="16"/>
      <c r="N63" s="16"/>
    </row>
    <row r="64" spans="1:13" ht="22.5" customHeight="1">
      <c r="A64">
        <f>ROW()</f>
        <v>64</v>
      </c>
      <c r="C64" s="4" t="s">
        <v>90</v>
      </c>
      <c r="D64" s="48"/>
      <c r="E64" s="48"/>
      <c r="F64" s="48"/>
      <c r="L64" s="16"/>
      <c r="M64" s="16"/>
    </row>
    <row r="65" spans="3:13" ht="12.75" customHeight="1">
      <c r="C65" s="4"/>
      <c r="D65" s="48"/>
      <c r="E65" s="48"/>
      <c r="F65" s="48"/>
      <c r="L65" s="16"/>
      <c r="M65" s="16"/>
    </row>
    <row r="66" spans="1:13" ht="22.5" customHeight="1">
      <c r="A66">
        <f>ROW()</f>
        <v>66</v>
      </c>
      <c r="D66" s="48"/>
      <c r="E66" s="49" t="s">
        <v>29</v>
      </c>
      <c r="F66" s="50"/>
      <c r="G66" s="50"/>
      <c r="H66" s="50"/>
      <c r="I66" s="50"/>
      <c r="L66" s="16"/>
      <c r="M66" s="16"/>
    </row>
    <row r="67" spans="1:13" ht="22.5" customHeight="1">
      <c r="A67">
        <f>ROW()</f>
        <v>67</v>
      </c>
      <c r="D67" s="48"/>
      <c r="E67" s="87" t="s">
        <v>31</v>
      </c>
      <c r="F67" s="87" t="s">
        <v>32</v>
      </c>
      <c r="G67" s="87" t="s">
        <v>33</v>
      </c>
      <c r="H67" s="87" t="s">
        <v>34</v>
      </c>
      <c r="I67" s="87" t="s">
        <v>35</v>
      </c>
      <c r="L67" s="16"/>
      <c r="M67" s="16"/>
    </row>
    <row r="68" spans="1:13" ht="22.5" customHeight="1">
      <c r="A68">
        <f>ROW()</f>
        <v>68</v>
      </c>
      <c r="C68" s="41" t="s">
        <v>36</v>
      </c>
      <c r="D68" s="48"/>
      <c r="E68" s="73"/>
      <c r="F68" s="73"/>
      <c r="G68" s="73"/>
      <c r="H68" s="73"/>
      <c r="I68" s="73"/>
      <c r="L68" s="16"/>
      <c r="M68" s="16"/>
    </row>
    <row r="69" spans="1:13" ht="22.5" customHeight="1">
      <c r="A69">
        <f>ROW()</f>
        <v>69</v>
      </c>
      <c r="C69" t="s">
        <v>37</v>
      </c>
      <c r="D69" s="48"/>
      <c r="E69" s="100"/>
      <c r="F69" s="60"/>
      <c r="G69" s="60"/>
      <c r="H69" s="60"/>
      <c r="I69" s="60"/>
      <c r="L69" s="16"/>
      <c r="M69" s="16"/>
    </row>
    <row r="70" spans="1:13" ht="22.5" customHeight="1">
      <c r="A70">
        <f>ROW()</f>
        <v>70</v>
      </c>
      <c r="C70" t="s">
        <v>115</v>
      </c>
      <c r="E70" s="110"/>
      <c r="F70" s="76"/>
      <c r="G70" s="76"/>
      <c r="H70" s="76"/>
      <c r="I70" s="76"/>
      <c r="L70" s="16"/>
      <c r="M70" s="16"/>
    </row>
    <row r="71" spans="1:13" ht="22.5" customHeight="1">
      <c r="A71">
        <f>ROW()</f>
        <v>71</v>
      </c>
      <c r="E71" s="48"/>
      <c r="F71" s="48"/>
      <c r="G71" s="48"/>
      <c r="H71" s="48"/>
      <c r="I71" s="48"/>
      <c r="L71" s="16"/>
      <c r="M71" s="16"/>
    </row>
    <row r="72" spans="1:13" ht="22.5" customHeight="1">
      <c r="A72">
        <f>ROW()</f>
        <v>72</v>
      </c>
      <c r="C72" t="s">
        <v>38</v>
      </c>
      <c r="E72" s="101"/>
      <c r="F72" s="77"/>
      <c r="G72" s="77"/>
      <c r="H72" s="77"/>
      <c r="I72" s="77"/>
      <c r="L72" s="16"/>
      <c r="M72" s="16"/>
    </row>
    <row r="73" spans="1:13" ht="22.5" customHeight="1">
      <c r="A73">
        <f>ROW()</f>
        <v>73</v>
      </c>
      <c r="C73" t="s">
        <v>116</v>
      </c>
      <c r="E73" s="110"/>
      <c r="F73" s="76"/>
      <c r="G73" s="76"/>
      <c r="H73" s="76"/>
      <c r="I73" s="76"/>
      <c r="L73" s="16"/>
      <c r="M73" s="16"/>
    </row>
    <row r="74" spans="1:13" ht="22.5" customHeight="1">
      <c r="A74">
        <f>ROW()</f>
        <v>74</v>
      </c>
      <c r="E74" s="48"/>
      <c r="F74" s="48"/>
      <c r="G74" s="48"/>
      <c r="H74" s="48"/>
      <c r="I74" s="48"/>
      <c r="L74" s="16"/>
      <c r="M74" s="16"/>
    </row>
    <row r="75" spans="1:13" ht="22.5" customHeight="1" thickBot="1">
      <c r="A75">
        <f>ROW()</f>
        <v>75</v>
      </c>
      <c r="C75" t="s">
        <v>39</v>
      </c>
      <c r="E75" s="60"/>
      <c r="F75" s="111"/>
      <c r="G75" s="72"/>
      <c r="H75" s="72"/>
      <c r="I75" s="72"/>
      <c r="L75" s="16"/>
      <c r="M75" s="16"/>
    </row>
    <row r="76" spans="1:13" ht="22.5" customHeight="1" thickTop="1">
      <c r="A76">
        <f>ROW()</f>
        <v>76</v>
      </c>
      <c r="C76" t="s">
        <v>114</v>
      </c>
      <c r="E76" s="16"/>
      <c r="F76" s="62"/>
      <c r="G76" s="81"/>
      <c r="H76" s="81"/>
      <c r="I76" s="81"/>
      <c r="L76" s="16"/>
      <c r="M76" s="16"/>
    </row>
    <row r="77" spans="5:13" ht="22.5" customHeight="1">
      <c r="E77" s="16"/>
      <c r="F77" s="134"/>
      <c r="G77" s="134"/>
      <c r="H77" s="134"/>
      <c r="I77" s="134"/>
      <c r="L77" s="16"/>
      <c r="M77" s="16"/>
    </row>
    <row r="78" spans="1:13" ht="22.5" customHeight="1">
      <c r="A78">
        <f>ROW()</f>
        <v>78</v>
      </c>
      <c r="C78" s="133" t="s">
        <v>71</v>
      </c>
      <c r="E78" s="73"/>
      <c r="F78" s="73"/>
      <c r="G78" s="73"/>
      <c r="H78" s="73"/>
      <c r="I78" s="73"/>
      <c r="L78" s="16"/>
      <c r="M78" s="16"/>
    </row>
    <row r="79" spans="1:13" s="42" customFormat="1" ht="22.5" customHeight="1">
      <c r="A79">
        <f>ROW()</f>
        <v>79</v>
      </c>
      <c r="B79"/>
      <c r="C79" s="42" t="s">
        <v>117</v>
      </c>
      <c r="D79"/>
      <c r="E79" s="78"/>
      <c r="F79" s="79"/>
      <c r="G79" s="79"/>
      <c r="H79" s="79"/>
      <c r="I79" s="79"/>
      <c r="L79" s="16"/>
      <c r="M79" s="16"/>
    </row>
    <row r="80" spans="1:13" s="42" customFormat="1" ht="22.5" customHeight="1">
      <c r="A80">
        <f>ROW()</f>
        <v>80</v>
      </c>
      <c r="B80"/>
      <c r="C80" s="42" t="s">
        <v>70</v>
      </c>
      <c r="D80"/>
      <c r="E80" s="80"/>
      <c r="F80" s="80"/>
      <c r="G80" s="80"/>
      <c r="H80" s="80"/>
      <c r="I80" s="80"/>
      <c r="L80" s="16"/>
      <c r="M80" s="16"/>
    </row>
    <row r="81" spans="1:13" s="42" customFormat="1" ht="22.5" customHeight="1">
      <c r="A81">
        <f>ROW()</f>
        <v>81</v>
      </c>
      <c r="B81"/>
      <c r="D81"/>
      <c r="E81" s="73"/>
      <c r="F81" s="73"/>
      <c r="G81" s="73"/>
      <c r="H81" s="73"/>
      <c r="I81" s="73"/>
      <c r="L81" s="16"/>
      <c r="M81" s="16"/>
    </row>
    <row r="82" spans="1:13" s="42" customFormat="1" ht="22.5" customHeight="1">
      <c r="A82">
        <f>ROW()</f>
        <v>82</v>
      </c>
      <c r="B82"/>
      <c r="C82" s="133" t="s">
        <v>40</v>
      </c>
      <c r="D82"/>
      <c r="E82" s="73"/>
      <c r="F82" s="73"/>
      <c r="G82" s="73"/>
      <c r="H82" s="73"/>
      <c r="I82" s="73"/>
      <c r="L82" s="16"/>
      <c r="M82" s="16"/>
    </row>
    <row r="83" spans="1:13" s="42" customFormat="1" ht="22.5" customHeight="1">
      <c r="A83">
        <f>ROW()</f>
        <v>83</v>
      </c>
      <c r="B83"/>
      <c r="C83" s="42" t="s">
        <v>117</v>
      </c>
      <c r="D83"/>
      <c r="E83" s="78"/>
      <c r="F83" s="79"/>
      <c r="G83" s="79"/>
      <c r="H83" s="79"/>
      <c r="I83" s="79"/>
      <c r="L83" s="16"/>
      <c r="M83" s="16"/>
    </row>
    <row r="84" spans="1:13" s="42" customFormat="1" ht="22.5" customHeight="1">
      <c r="A84">
        <f>ROW()</f>
        <v>84</v>
      </c>
      <c r="B84"/>
      <c r="C84" s="42" t="s">
        <v>41</v>
      </c>
      <c r="D84"/>
      <c r="E84" s="80"/>
      <c r="F84" s="80"/>
      <c r="G84" s="80"/>
      <c r="H84" s="80"/>
      <c r="I84" s="80"/>
      <c r="L84" s="16"/>
      <c r="M84" s="16"/>
    </row>
    <row r="85" spans="1:13" ht="22.5" customHeight="1">
      <c r="A85">
        <f>ROW()</f>
        <v>85</v>
      </c>
      <c r="L85" s="16"/>
      <c r="M85" s="16"/>
    </row>
    <row r="86" spans="1:13" ht="22.5" customHeight="1">
      <c r="A86">
        <f>ROW()</f>
        <v>86</v>
      </c>
      <c r="C86" s="1" t="s">
        <v>42</v>
      </c>
      <c r="E86" s="71"/>
      <c r="F86" s="71"/>
      <c r="G86" s="71"/>
      <c r="H86" s="71"/>
      <c r="I86" s="71"/>
      <c r="L86" s="16"/>
      <c r="M86" s="16"/>
    </row>
    <row r="87" spans="3:13" ht="22.5" customHeight="1">
      <c r="C87" s="1"/>
      <c r="L87" s="16"/>
      <c r="M87" s="16"/>
    </row>
    <row r="88" spans="3:13" ht="22.5" customHeight="1">
      <c r="C88" s="133" t="s">
        <v>80</v>
      </c>
      <c r="L88" s="16"/>
      <c r="M88" s="16"/>
    </row>
    <row r="89" spans="1:13" ht="22.5" customHeight="1">
      <c r="A89">
        <f>ROW()</f>
        <v>89</v>
      </c>
      <c r="C89" s="42" t="s">
        <v>117</v>
      </c>
      <c r="E89" s="76"/>
      <c r="F89" s="76"/>
      <c r="G89" s="76"/>
      <c r="H89" s="76"/>
      <c r="I89" s="76"/>
      <c r="L89" s="16"/>
      <c r="M89" s="16"/>
    </row>
    <row r="90" spans="1:13" ht="22.5" customHeight="1">
      <c r="A90">
        <f>ROW()</f>
        <v>90</v>
      </c>
      <c r="C90" s="1" t="s">
        <v>79</v>
      </c>
      <c r="E90" s="99"/>
      <c r="F90" s="99"/>
      <c r="G90" s="99"/>
      <c r="H90" s="99"/>
      <c r="I90" s="99"/>
      <c r="L90" s="16"/>
      <c r="M90" s="16"/>
    </row>
    <row r="91" spans="1:13" ht="22.5" customHeight="1">
      <c r="A91">
        <f>ROW()</f>
        <v>91</v>
      </c>
      <c r="C91" s="1" t="s">
        <v>81</v>
      </c>
      <c r="E91" s="99"/>
      <c r="F91" s="99"/>
      <c r="G91" s="99"/>
      <c r="H91" s="99"/>
      <c r="I91" s="99"/>
      <c r="L91" s="16"/>
      <c r="M91" s="16"/>
    </row>
    <row r="92" spans="1:13" ht="22.5" customHeight="1">
      <c r="A92">
        <f>ROW()</f>
        <v>92</v>
      </c>
      <c r="C92" s="1" t="s">
        <v>43</v>
      </c>
      <c r="E92" s="71"/>
      <c r="F92" s="71"/>
      <c r="G92" s="71"/>
      <c r="H92" s="71"/>
      <c r="I92" s="71"/>
      <c r="L92" s="16"/>
      <c r="M92" s="16"/>
    </row>
    <row r="93" spans="1:13" ht="21.75" customHeight="1">
      <c r="A93">
        <f>ROW()</f>
        <v>93</v>
      </c>
      <c r="C93" s="1"/>
      <c r="L93" s="16"/>
      <c r="M93" s="16"/>
    </row>
    <row r="94" spans="1:13" ht="22.5" customHeight="1">
      <c r="A94">
        <f>ROW()</f>
        <v>94</v>
      </c>
      <c r="C94" s="42" t="s">
        <v>82</v>
      </c>
      <c r="E94" s="60"/>
      <c r="F94" s="60"/>
      <c r="G94" s="60"/>
      <c r="H94" s="60"/>
      <c r="I94" s="60"/>
      <c r="L94" s="16"/>
      <c r="M94" s="16"/>
    </row>
    <row r="95" spans="1:13" ht="22.5" customHeight="1">
      <c r="A95">
        <f>ROW()</f>
        <v>95</v>
      </c>
      <c r="C95" s="42" t="s">
        <v>83</v>
      </c>
      <c r="E95" s="60"/>
      <c r="F95" s="60"/>
      <c r="G95" s="60"/>
      <c r="H95" s="60"/>
      <c r="I95" s="60"/>
      <c r="L95" s="16"/>
      <c r="M95" s="16"/>
    </row>
    <row r="96" spans="1:13" ht="22.5" customHeight="1">
      <c r="A96">
        <f>ROW()</f>
        <v>96</v>
      </c>
      <c r="E96" s="75"/>
      <c r="F96" s="75"/>
      <c r="G96" s="75"/>
      <c r="H96" s="75"/>
      <c r="I96" s="75"/>
      <c r="L96" s="16"/>
      <c r="M96" s="16"/>
    </row>
    <row r="97" spans="1:13" ht="22.5" customHeight="1">
      <c r="A97">
        <f>ROW()</f>
        <v>97</v>
      </c>
      <c r="C97" s="133" t="s">
        <v>84</v>
      </c>
      <c r="E97" s="75"/>
      <c r="F97" s="75"/>
      <c r="G97" s="75"/>
      <c r="H97" s="75"/>
      <c r="I97" s="75"/>
      <c r="L97" s="16"/>
      <c r="M97" s="16"/>
    </row>
    <row r="98" spans="1:13" ht="22.5" customHeight="1">
      <c r="A98">
        <f>ROW()</f>
        <v>98</v>
      </c>
      <c r="C98" s="42" t="s">
        <v>117</v>
      </c>
      <c r="E98" s="82"/>
      <c r="F98" s="83"/>
      <c r="G98" s="83"/>
      <c r="H98" s="83"/>
      <c r="I98" s="83"/>
      <c r="L98" s="16"/>
      <c r="M98" s="16"/>
    </row>
    <row r="99" spans="1:13" ht="22.5" customHeight="1">
      <c r="A99">
        <f>ROW()</f>
        <v>99</v>
      </c>
      <c r="C99" s="42" t="s">
        <v>85</v>
      </c>
      <c r="E99" s="60"/>
      <c r="F99" s="60"/>
      <c r="G99" s="60"/>
      <c r="H99" s="60"/>
      <c r="I99" s="60"/>
      <c r="L99" s="16"/>
      <c r="M99" s="16"/>
    </row>
    <row r="100" spans="1:13" ht="22.5" customHeight="1">
      <c r="A100">
        <f>ROW()</f>
        <v>100</v>
      </c>
      <c r="E100" s="74"/>
      <c r="F100" s="74"/>
      <c r="G100" s="74"/>
      <c r="H100" s="74"/>
      <c r="I100" s="74"/>
      <c r="L100" s="16"/>
      <c r="M100" s="16"/>
    </row>
    <row r="101" spans="1:13" ht="22.5" customHeight="1">
      <c r="A101">
        <f>ROW()</f>
        <v>101</v>
      </c>
      <c r="C101" s="133" t="s">
        <v>86</v>
      </c>
      <c r="E101" s="74"/>
      <c r="F101" s="74"/>
      <c r="G101" s="74"/>
      <c r="H101" s="74"/>
      <c r="I101" s="74"/>
      <c r="L101" s="16"/>
      <c r="M101" s="16"/>
    </row>
    <row r="102" spans="1:13" ht="22.5" customHeight="1">
      <c r="A102">
        <f>ROW()</f>
        <v>102</v>
      </c>
      <c r="C102" s="42" t="s">
        <v>117</v>
      </c>
      <c r="E102" s="82"/>
      <c r="F102" s="83"/>
      <c r="G102" s="83"/>
      <c r="H102" s="83"/>
      <c r="I102" s="83"/>
      <c r="L102" s="16"/>
      <c r="M102" s="16"/>
    </row>
    <row r="103" spans="1:13" ht="22.5" customHeight="1">
      <c r="A103">
        <f>ROW()</f>
        <v>103</v>
      </c>
      <c r="C103" t="s">
        <v>44</v>
      </c>
      <c r="E103" s="71"/>
      <c r="F103" s="71"/>
      <c r="G103" s="71"/>
      <c r="H103" s="71"/>
      <c r="I103" s="71"/>
      <c r="L103" s="16"/>
      <c r="M103" s="16"/>
    </row>
    <row r="104" ht="12.75">
      <c r="A104">
        <f>ROW()</f>
        <v>104</v>
      </c>
    </row>
    <row r="105" spans="1:13" ht="22.5" customHeight="1">
      <c r="A105">
        <f>ROW()</f>
        <v>105</v>
      </c>
      <c r="C105" t="s">
        <v>45</v>
      </c>
      <c r="E105" s="71"/>
      <c r="F105" s="71"/>
      <c r="G105" s="71"/>
      <c r="H105" s="71"/>
      <c r="I105" s="71"/>
      <c r="L105" s="16"/>
      <c r="M105" s="16"/>
    </row>
    <row r="106" spans="1:13" ht="22.5" customHeight="1">
      <c r="A106">
        <f>ROW()</f>
        <v>106</v>
      </c>
      <c r="E106" s="5"/>
      <c r="F106" s="5"/>
      <c r="G106" s="5"/>
      <c r="H106" s="5"/>
      <c r="I106" s="5"/>
      <c r="L106" s="16"/>
      <c r="M106" s="16"/>
    </row>
    <row r="107" spans="1:13" ht="22.5" customHeight="1">
      <c r="A107">
        <f>ROW()</f>
        <v>107</v>
      </c>
      <c r="C107" s="41" t="s">
        <v>46</v>
      </c>
      <c r="E107" s="71"/>
      <c r="F107" s="71"/>
      <c r="G107" s="71"/>
      <c r="H107" s="71"/>
      <c r="I107" s="71"/>
      <c r="L107" s="16"/>
      <c r="M107" s="16"/>
    </row>
    <row r="108" spans="1:13" ht="22.5" customHeight="1">
      <c r="A108">
        <f>ROW()</f>
        <v>108</v>
      </c>
      <c r="L108" s="16"/>
      <c r="M108" s="16"/>
    </row>
    <row r="109" spans="1:13" ht="22.5" customHeight="1" thickBot="1">
      <c r="A109">
        <f>ROW()</f>
        <v>109</v>
      </c>
      <c r="C109" t="s">
        <v>47</v>
      </c>
      <c r="E109" s="84"/>
      <c r="F109" s="84"/>
      <c r="G109" s="84"/>
      <c r="H109" s="84"/>
      <c r="I109" s="84"/>
      <c r="L109" s="16"/>
      <c r="M109" s="16"/>
    </row>
    <row r="110" spans="1:13" ht="22.5" customHeight="1" thickTop="1">
      <c r="A110">
        <f>ROW()</f>
        <v>110</v>
      </c>
      <c r="D110" s="48"/>
      <c r="E110" s="48"/>
      <c r="F110" s="48"/>
      <c r="G110" s="48"/>
      <c r="H110" s="48"/>
      <c r="I110" s="48"/>
      <c r="J110" s="48"/>
      <c r="K110" s="48"/>
      <c r="L110" s="16"/>
      <c r="M110" s="16"/>
    </row>
    <row r="111" spans="1:14" ht="13.5" customHeight="1">
      <c r="A111" s="92"/>
      <c r="B111" s="92"/>
      <c r="C111" s="9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3:13" ht="22.5" customHeight="1">
      <c r="C112" s="96" t="s">
        <v>120</v>
      </c>
      <c r="D112" s="48"/>
      <c r="E112" s="48"/>
      <c r="F112" s="48"/>
      <c r="G112" s="48"/>
      <c r="H112" s="48"/>
      <c r="I112" s="48"/>
      <c r="J112" s="48"/>
      <c r="K112" s="48"/>
      <c r="L112" s="16"/>
      <c r="M112" s="16"/>
    </row>
    <row r="113" spans="1:13" ht="22.5" customHeight="1">
      <c r="A113">
        <f>ROW()</f>
        <v>113</v>
      </c>
      <c r="C113" s="136" t="s">
        <v>93</v>
      </c>
      <c r="D113" s="48"/>
      <c r="E113" s="48"/>
      <c r="H113" s="8"/>
      <c r="L113" s="16"/>
      <c r="M113" s="16"/>
    </row>
    <row r="114" spans="1:13" ht="22.5" customHeight="1">
      <c r="A114">
        <f>ROW()</f>
        <v>114</v>
      </c>
      <c r="C114" s="136" t="s">
        <v>94</v>
      </c>
      <c r="D114" s="48"/>
      <c r="E114" s="48"/>
      <c r="H114" s="8"/>
      <c r="L114" s="16"/>
      <c r="M114" s="16"/>
    </row>
    <row r="115" spans="1:13" ht="22.5" customHeight="1">
      <c r="A115">
        <f>ROW()</f>
        <v>115</v>
      </c>
      <c r="C115" s="136" t="s">
        <v>95</v>
      </c>
      <c r="D115" s="48"/>
      <c r="E115" s="48"/>
      <c r="H115" s="8"/>
      <c r="L115" s="16"/>
      <c r="M115" s="16"/>
    </row>
    <row r="116" spans="1:13" ht="22.5" customHeight="1">
      <c r="A116">
        <f>ROW()</f>
        <v>116</v>
      </c>
      <c r="D116" s="48"/>
      <c r="E116" s="48"/>
      <c r="H116" s="8"/>
      <c r="L116" s="16"/>
      <c r="M116" s="16"/>
    </row>
    <row r="117" spans="1:13" ht="22.5" customHeight="1">
      <c r="A117">
        <f>ROW()</f>
        <v>117</v>
      </c>
      <c r="C117" s="41" t="s">
        <v>49</v>
      </c>
      <c r="D117" s="112"/>
      <c r="E117" s="41"/>
      <c r="F117" s="41"/>
      <c r="G117" s="8"/>
      <c r="H117" s="86" t="s">
        <v>66</v>
      </c>
      <c r="L117" s="16"/>
      <c r="M117" s="16"/>
    </row>
    <row r="118" spans="1:13" ht="22.5" customHeight="1">
      <c r="A118">
        <f>ROW()</f>
        <v>118</v>
      </c>
      <c r="C118" s="42" t="s">
        <v>91</v>
      </c>
      <c r="D118" s="113"/>
      <c r="H118" s="71"/>
      <c r="L118" s="16"/>
      <c r="M118" s="16"/>
    </row>
    <row r="119" spans="1:13" ht="22.5" customHeight="1">
      <c r="A119">
        <f>ROW()</f>
        <v>119</v>
      </c>
      <c r="C119" s="42" t="s">
        <v>92</v>
      </c>
      <c r="D119" s="114"/>
      <c r="H119" s="60"/>
      <c r="L119" s="16"/>
      <c r="M119" s="16"/>
    </row>
    <row r="120" spans="1:13" ht="22.5" customHeight="1" thickBot="1">
      <c r="A120">
        <f>ROW()</f>
        <v>120</v>
      </c>
      <c r="C120" t="s">
        <v>14</v>
      </c>
      <c r="D120" s="13"/>
      <c r="H120" s="72"/>
      <c r="L120" s="16"/>
      <c r="M120" s="16"/>
    </row>
    <row r="121" spans="1:13" ht="22.5" customHeight="1" thickTop="1">
      <c r="A121">
        <f>ROW()</f>
        <v>121</v>
      </c>
      <c r="C121" t="s">
        <v>50</v>
      </c>
      <c r="D121" s="115"/>
      <c r="H121" s="85"/>
      <c r="L121" s="16"/>
      <c r="M121" s="16"/>
    </row>
    <row r="122" spans="1:13" ht="22.5" customHeight="1" thickBot="1">
      <c r="A122">
        <f>ROW()</f>
        <v>122</v>
      </c>
      <c r="C122" t="s">
        <v>51</v>
      </c>
      <c r="D122" s="115"/>
      <c r="H122" s="84"/>
      <c r="L122" s="16"/>
      <c r="M122" s="16"/>
    </row>
    <row r="123" spans="1:13" ht="22.5" customHeight="1" thickTop="1">
      <c r="A123">
        <f>ROW()</f>
        <v>123</v>
      </c>
      <c r="D123" s="8"/>
      <c r="E123">
        <v>1</v>
      </c>
      <c r="F123">
        <v>2</v>
      </c>
      <c r="G123">
        <v>3</v>
      </c>
      <c r="H123">
        <v>4</v>
      </c>
      <c r="L123" s="16"/>
      <c r="M123" s="16"/>
    </row>
    <row r="124" spans="1:13" ht="22.5" customHeight="1">
      <c r="A124">
        <f>ROW()</f>
        <v>124</v>
      </c>
      <c r="D124" s="103" t="s">
        <v>65</v>
      </c>
      <c r="E124" s="103" t="str">
        <f>+E67</f>
        <v>Year 1</v>
      </c>
      <c r="F124" s="103" t="str">
        <f>+F67</f>
        <v>Year 2</v>
      </c>
      <c r="G124" s="103" t="str">
        <f>+G67</f>
        <v>Year 3</v>
      </c>
      <c r="H124" s="103" t="str">
        <f>+H67</f>
        <v>Year 4</v>
      </c>
      <c r="L124" s="16"/>
      <c r="M124" s="16"/>
    </row>
    <row r="125" spans="1:13" ht="22.5" customHeight="1" thickBot="1">
      <c r="A125">
        <f>ROW()</f>
        <v>125</v>
      </c>
      <c r="C125" t="s">
        <v>48</v>
      </c>
      <c r="D125" s="116"/>
      <c r="E125" s="104"/>
      <c r="F125" s="104"/>
      <c r="G125" s="104"/>
      <c r="H125" s="104"/>
      <c r="L125" s="16"/>
      <c r="M125" s="16"/>
    </row>
    <row r="126" spans="1:13" ht="22.5" customHeight="1" thickTop="1">
      <c r="A126">
        <f>ROW()</f>
        <v>126</v>
      </c>
      <c r="D126" s="115"/>
      <c r="E126" s="53" t="s">
        <v>52</v>
      </c>
      <c r="F126" s="53" t="s">
        <v>52</v>
      </c>
      <c r="G126" s="53" t="s">
        <v>52</v>
      </c>
      <c r="H126" s="53" t="s">
        <v>52</v>
      </c>
      <c r="L126" s="16"/>
      <c r="M126" s="16"/>
    </row>
    <row r="127" spans="1:13" ht="22.5" customHeight="1">
      <c r="A127">
        <f>ROW()</f>
        <v>127</v>
      </c>
      <c r="C127" s="52" t="s">
        <v>118</v>
      </c>
      <c r="D127" s="117"/>
      <c r="E127" s="118"/>
      <c r="F127" s="118"/>
      <c r="G127" s="118"/>
      <c r="H127" s="118"/>
      <c r="L127" s="16"/>
      <c r="M127" s="16"/>
    </row>
    <row r="128" spans="1:13" ht="22.5" customHeight="1">
      <c r="A128">
        <f>ROW()</f>
        <v>128</v>
      </c>
      <c r="C128" s="52"/>
      <c r="D128" s="51"/>
      <c r="E128" s="53" t="s">
        <v>53</v>
      </c>
      <c r="F128" s="53" t="s">
        <v>53</v>
      </c>
      <c r="G128" s="53" t="s">
        <v>53</v>
      </c>
      <c r="H128" s="53" t="s">
        <v>53</v>
      </c>
      <c r="L128" s="16"/>
      <c r="M128" s="16"/>
    </row>
    <row r="129" spans="1:13" ht="22.5" customHeight="1">
      <c r="A129">
        <f>ROW()</f>
        <v>129</v>
      </c>
      <c r="C129" s="52"/>
      <c r="L129" s="16"/>
      <c r="M129" s="16"/>
    </row>
    <row r="130" spans="1:13" ht="22.5" customHeight="1">
      <c r="A130">
        <f>ROW()</f>
        <v>130</v>
      </c>
      <c r="C130" s="52" t="s">
        <v>54</v>
      </c>
      <c r="D130" s="88"/>
      <c r="E130" s="54"/>
      <c r="L130" s="16"/>
      <c r="M130" s="16"/>
    </row>
    <row r="131" spans="1:13" ht="22.5" customHeight="1">
      <c r="A131">
        <f>ROW()</f>
        <v>131</v>
      </c>
      <c r="C131" s="52" t="s">
        <v>55</v>
      </c>
      <c r="D131" s="88"/>
      <c r="L131" s="16"/>
      <c r="M131" s="16"/>
    </row>
    <row r="132" spans="1:13" ht="22.5" customHeight="1">
      <c r="A132">
        <f>ROW()</f>
        <v>132</v>
      </c>
      <c r="C132" s="52" t="s">
        <v>56</v>
      </c>
      <c r="D132" s="88"/>
      <c r="L132" s="16"/>
      <c r="M132" s="16"/>
    </row>
    <row r="133" spans="1:13" ht="22.5" customHeight="1">
      <c r="A133">
        <f>ROW()</f>
        <v>133</v>
      </c>
      <c r="C133" s="52" t="s">
        <v>57</v>
      </c>
      <c r="D133" s="88"/>
      <c r="L133" s="16"/>
      <c r="M133" s="16"/>
    </row>
    <row r="134" spans="1:5" ht="22.5" customHeight="1" thickBot="1">
      <c r="A134">
        <f>ROW()</f>
        <v>134</v>
      </c>
      <c r="C134" s="52" t="s">
        <v>58</v>
      </c>
      <c r="D134" s="90"/>
      <c r="E134" s="56"/>
    </row>
    <row r="135" spans="1:6" ht="22.5" customHeight="1" thickTop="1">
      <c r="A135">
        <f>ROW()</f>
        <v>135</v>
      </c>
      <c r="C135" s="52" t="s">
        <v>59</v>
      </c>
      <c r="D135" s="89"/>
      <c r="F135" s="56"/>
    </row>
    <row r="136" spans="1:4" ht="22.5" customHeight="1" thickBot="1">
      <c r="A136">
        <f>ROW()</f>
        <v>136</v>
      </c>
      <c r="C136" s="91" t="s">
        <v>60</v>
      </c>
      <c r="D136" s="105"/>
    </row>
    <row r="137" spans="3:7" ht="22.5" customHeight="1" thickBot="1" thickTop="1">
      <c r="C137" s="96"/>
      <c r="D137" s="52"/>
      <c r="E137" s="52"/>
      <c r="F137" s="52"/>
      <c r="G137" s="57"/>
    </row>
    <row r="138" spans="1:5" ht="22.5" customHeight="1" thickBot="1">
      <c r="A138">
        <f>ROW()</f>
        <v>138</v>
      </c>
      <c r="C138" s="52" t="s">
        <v>61</v>
      </c>
      <c r="D138" s="58"/>
      <c r="E138" s="52"/>
    </row>
    <row r="139" spans="3:7" ht="12.75">
      <c r="C139" s="59"/>
      <c r="D139" s="59"/>
      <c r="E139" s="59"/>
      <c r="F139" s="59"/>
      <c r="G139" s="55"/>
    </row>
    <row r="140" spans="1:14" ht="13.5" customHeight="1">
      <c r="A140" s="92"/>
      <c r="B140" s="92"/>
      <c r="C140" s="9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3:13" ht="22.5" customHeight="1">
      <c r="C141" s="96" t="s">
        <v>96</v>
      </c>
      <c r="D141" s="48"/>
      <c r="E141" s="48"/>
      <c r="F141" s="48"/>
      <c r="G141" s="48"/>
      <c r="H141" s="48"/>
      <c r="I141" s="48"/>
      <c r="J141" s="48"/>
      <c r="K141" s="48"/>
      <c r="L141" s="16"/>
      <c r="M141" s="16"/>
    </row>
    <row r="143" ht="18">
      <c r="C143" s="4" t="s">
        <v>97</v>
      </c>
    </row>
    <row r="145" ht="19.5" customHeight="1">
      <c r="C145" s="138" t="s">
        <v>98</v>
      </c>
    </row>
    <row r="146" spans="3:4" ht="19.5" customHeight="1">
      <c r="C146" s="137" t="s">
        <v>106</v>
      </c>
      <c r="D146" s="106">
        <v>0.005</v>
      </c>
    </row>
    <row r="147" spans="3:4" ht="19.5" customHeight="1">
      <c r="C147" s="137" t="s">
        <v>107</v>
      </c>
      <c r="D147" s="106">
        <v>0.015</v>
      </c>
    </row>
    <row r="148" spans="3:4" ht="19.5" customHeight="1">
      <c r="C148" s="137" t="s">
        <v>108</v>
      </c>
      <c r="D148">
        <v>98</v>
      </c>
    </row>
    <row r="149" spans="3:5" ht="19.5" customHeight="1">
      <c r="C149" s="137" t="s">
        <v>99</v>
      </c>
      <c r="D149">
        <v>350</v>
      </c>
      <c r="E149" s="42" t="s">
        <v>109</v>
      </c>
    </row>
    <row r="150" ht="19.5" customHeight="1" thickBot="1">
      <c r="C150" s="59"/>
    </row>
    <row r="151" spans="3:4" ht="19.5" customHeight="1" thickBot="1">
      <c r="C151" s="52" t="s">
        <v>110</v>
      </c>
      <c r="D151" s="140"/>
    </row>
    <row r="152" ht="19.5" customHeight="1">
      <c r="C152" s="59"/>
    </row>
    <row r="153" ht="19.5" customHeight="1">
      <c r="C153" s="138" t="s">
        <v>100</v>
      </c>
    </row>
    <row r="154" spans="3:14" ht="19.5" customHeight="1">
      <c r="C154" s="137" t="s">
        <v>101</v>
      </c>
      <c r="D154" s="55">
        <v>1000</v>
      </c>
      <c r="J154" s="45"/>
      <c r="K154" s="45"/>
      <c r="L154" s="45"/>
      <c r="M154" s="45"/>
      <c r="N154" s="45"/>
    </row>
    <row r="155" spans="3:14" ht="19.5" customHeight="1">
      <c r="C155" s="137" t="s">
        <v>102</v>
      </c>
      <c r="D155">
        <v>97.5</v>
      </c>
      <c r="J155" s="45"/>
      <c r="K155" s="45"/>
      <c r="L155" s="45"/>
      <c r="M155" s="45"/>
      <c r="N155" s="45"/>
    </row>
    <row r="156" spans="3:14" ht="19.5" customHeight="1">
      <c r="C156" s="137" t="s">
        <v>103</v>
      </c>
      <c r="D156" s="106">
        <v>0.0675</v>
      </c>
      <c r="J156" s="45"/>
      <c r="K156" s="45"/>
      <c r="L156" s="45"/>
      <c r="M156" s="45"/>
      <c r="N156" s="45"/>
    </row>
    <row r="157" spans="3:14" ht="19.5" customHeight="1">
      <c r="C157" s="137" t="s">
        <v>112</v>
      </c>
      <c r="D157" s="45">
        <v>7</v>
      </c>
      <c r="E157" s="42" t="s">
        <v>113</v>
      </c>
      <c r="H157" s="45"/>
      <c r="J157" s="45"/>
      <c r="K157" s="45"/>
      <c r="L157" s="45"/>
      <c r="M157" s="45"/>
      <c r="N157" s="45"/>
    </row>
    <row r="158" spans="3:14" ht="19.5" customHeight="1">
      <c r="C158" s="137" t="s">
        <v>104</v>
      </c>
      <c r="D158">
        <v>100</v>
      </c>
      <c r="H158" s="45"/>
      <c r="J158" s="45"/>
      <c r="K158" s="45"/>
      <c r="L158" s="45"/>
      <c r="M158" s="45"/>
      <c r="N158" s="45"/>
    </row>
    <row r="159" spans="3:14" ht="19.5" customHeight="1">
      <c r="C159" s="137" t="s">
        <v>105</v>
      </c>
      <c r="D159">
        <v>2</v>
      </c>
      <c r="H159" s="45"/>
      <c r="J159" s="45"/>
      <c r="K159" s="45"/>
      <c r="L159" s="45"/>
      <c r="M159" s="45"/>
      <c r="N159" s="45"/>
    </row>
    <row r="160" spans="3:10" ht="19.5" customHeight="1" thickBot="1">
      <c r="C160" s="59"/>
      <c r="H160" s="45"/>
      <c r="J160" s="45"/>
    </row>
    <row r="161" spans="3:8" ht="19.5" customHeight="1" thickBot="1">
      <c r="C161" s="137" t="s">
        <v>111</v>
      </c>
      <c r="D161" s="139"/>
      <c r="H161" s="45"/>
    </row>
    <row r="162" ht="28.5" customHeight="1">
      <c r="H162" s="45"/>
    </row>
    <row r="163" ht="12.75">
      <c r="H163" s="45"/>
    </row>
    <row r="164" ht="12.75">
      <c r="H164" s="45"/>
    </row>
    <row r="165" ht="12.75">
      <c r="H165" s="45"/>
    </row>
    <row r="166" ht="12.75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ht="12.75">
      <c r="H183" s="45"/>
    </row>
    <row r="184" ht="12.75">
      <c r="H184" s="45"/>
    </row>
    <row r="185" ht="12.75">
      <c r="H185" s="45"/>
    </row>
    <row r="186" ht="12.75">
      <c r="H186" s="45"/>
    </row>
    <row r="187" ht="12.75">
      <c r="H187" s="45"/>
    </row>
    <row r="188" ht="12.75">
      <c r="H188" s="45"/>
    </row>
    <row r="189" ht="12.75">
      <c r="H189" s="45"/>
    </row>
    <row r="190" ht="12.75">
      <c r="H190" s="45"/>
    </row>
  </sheetData>
  <sheetProtection/>
  <mergeCells count="1">
    <mergeCell ref="D2:H2"/>
  </mergeCells>
  <printOptions/>
  <pageMargins left="0.23" right="0.2" top="1" bottom="1" header="0.5" footer="0.5"/>
  <pageSetup horizontalDpi="600" verticalDpi="600" orientation="landscape" scale="70" r:id="rId2"/>
  <rowBreaks count="4" manualBreakCount="4">
    <brk id="21" max="255" man="1"/>
    <brk id="61" max="255" man="1"/>
    <brk id="92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57421875" style="0" bestFit="1" customWidth="1"/>
  </cols>
  <sheetData>
    <row r="2" ht="12.75">
      <c r="B2" t="s">
        <v>72</v>
      </c>
    </row>
    <row r="4" spans="2:10" ht="16.5" customHeight="1">
      <c r="B4" s="103" t="s">
        <v>73</v>
      </c>
      <c r="C4" s="108">
        <v>0.08</v>
      </c>
      <c r="D4" s="108">
        <f aca="true" t="shared" si="0" ref="D4:I4">+C4+0.5%</f>
        <v>0.085</v>
      </c>
      <c r="E4" s="108">
        <f t="shared" si="0"/>
        <v>0.09000000000000001</v>
      </c>
      <c r="F4" s="108">
        <f t="shared" si="0"/>
        <v>0.09500000000000001</v>
      </c>
      <c r="G4" s="108">
        <f t="shared" si="0"/>
        <v>0.10000000000000002</v>
      </c>
      <c r="H4" s="108">
        <f t="shared" si="0"/>
        <v>0.10500000000000002</v>
      </c>
      <c r="I4" s="108">
        <f t="shared" si="0"/>
        <v>0.11000000000000003</v>
      </c>
      <c r="J4" s="106"/>
    </row>
    <row r="5" spans="2:9" ht="16.5" customHeight="1">
      <c r="B5" s="70">
        <v>1</v>
      </c>
      <c r="C5" s="107">
        <f>1/(1+C$4)^$B5</f>
        <v>0.9259259259259258</v>
      </c>
      <c r="D5" s="107">
        <f aca="true" t="shared" si="1" ref="D5:I5">1/(1+D$4)^$B5</f>
        <v>0.9216589861751152</v>
      </c>
      <c r="E5" s="107">
        <f t="shared" si="1"/>
        <v>0.9174311926605504</v>
      </c>
      <c r="F5" s="107">
        <f t="shared" si="1"/>
        <v>0.9132420091324202</v>
      </c>
      <c r="G5" s="107">
        <f t="shared" si="1"/>
        <v>0.9090909090909091</v>
      </c>
      <c r="H5" s="107">
        <f t="shared" si="1"/>
        <v>0.9049773755656109</v>
      </c>
      <c r="I5" s="107">
        <f t="shared" si="1"/>
        <v>0.9009009009009008</v>
      </c>
    </row>
    <row r="6" spans="2:9" ht="16.5" customHeight="1">
      <c r="B6" s="70">
        <v>2</v>
      </c>
      <c r="C6" s="107">
        <f aca="true" t="shared" si="2" ref="C6:I9">1/(1+C$4)^$B6</f>
        <v>0.8573388203017832</v>
      </c>
      <c r="D6" s="107">
        <f t="shared" si="2"/>
        <v>0.8494552867973413</v>
      </c>
      <c r="E6" s="107">
        <f t="shared" si="2"/>
        <v>0.84167999326656</v>
      </c>
      <c r="F6" s="107">
        <f t="shared" si="2"/>
        <v>0.8340109672442193</v>
      </c>
      <c r="G6" s="107">
        <f t="shared" si="2"/>
        <v>0.8264462809917354</v>
      </c>
      <c r="H6" s="107">
        <f t="shared" si="2"/>
        <v>0.8189840502856207</v>
      </c>
      <c r="I6" s="107">
        <f t="shared" si="2"/>
        <v>0.8116224332440547</v>
      </c>
    </row>
    <row r="7" spans="2:9" ht="16.5" customHeight="1">
      <c r="B7" s="70">
        <v>3</v>
      </c>
      <c r="C7" s="107">
        <f t="shared" si="2"/>
        <v>0.7938322410201696</v>
      </c>
      <c r="D7" s="107">
        <f t="shared" si="2"/>
        <v>0.7829080984307292</v>
      </c>
      <c r="E7" s="107">
        <f t="shared" si="2"/>
        <v>0.7721834800610642</v>
      </c>
      <c r="F7" s="107">
        <f t="shared" si="2"/>
        <v>0.7616538513645839</v>
      </c>
      <c r="G7" s="107">
        <f t="shared" si="2"/>
        <v>0.7513148009015775</v>
      </c>
      <c r="H7" s="107">
        <f t="shared" si="2"/>
        <v>0.7411620364575753</v>
      </c>
      <c r="I7" s="107">
        <f t="shared" si="2"/>
        <v>0.7311913813009502</v>
      </c>
    </row>
    <row r="8" spans="2:9" ht="16.5" customHeight="1">
      <c r="B8" s="70">
        <v>4</v>
      </c>
      <c r="C8" s="107">
        <f t="shared" si="2"/>
        <v>0.7350298527964533</v>
      </c>
      <c r="D8" s="107">
        <f t="shared" si="2"/>
        <v>0.7215742842679533</v>
      </c>
      <c r="E8" s="107">
        <f t="shared" si="2"/>
        <v>0.7084252110651964</v>
      </c>
      <c r="F8" s="107">
        <f t="shared" si="2"/>
        <v>0.6955742934836382</v>
      </c>
      <c r="G8" s="107">
        <f t="shared" si="2"/>
        <v>0.6830134553650705</v>
      </c>
      <c r="H8" s="107">
        <f t="shared" si="2"/>
        <v>0.67073487462224</v>
      </c>
      <c r="I8" s="107">
        <f t="shared" si="2"/>
        <v>0.6587309741450001</v>
      </c>
    </row>
    <row r="9" spans="2:9" ht="16.5" customHeight="1">
      <c r="B9" s="70">
        <v>5</v>
      </c>
      <c r="C9" s="107">
        <f t="shared" si="2"/>
        <v>0.680583197033753</v>
      </c>
      <c r="D9" s="107">
        <f t="shared" si="2"/>
        <v>0.6650454232884362</v>
      </c>
      <c r="E9" s="107">
        <f t="shared" si="2"/>
        <v>0.6499313862983452</v>
      </c>
      <c r="F9" s="107">
        <f t="shared" si="2"/>
        <v>0.6352276652818614</v>
      </c>
      <c r="G9" s="107">
        <f t="shared" si="2"/>
        <v>0.6209213230591549</v>
      </c>
      <c r="H9" s="107">
        <f t="shared" si="2"/>
        <v>0.6069998865359638</v>
      </c>
      <c r="I9" s="107">
        <f t="shared" si="2"/>
        <v>0.5934513280585586</v>
      </c>
    </row>
    <row r="10" ht="16.5" customHeight="1">
      <c r="B10" s="1"/>
    </row>
    <row r="11" spans="2:9" ht="16.5" customHeight="1">
      <c r="B11" s="103" t="s">
        <v>73</v>
      </c>
      <c r="C11" s="108">
        <f>+I4+0.5%</f>
        <v>0.11500000000000003</v>
      </c>
      <c r="D11" s="108">
        <f aca="true" t="shared" si="3" ref="D11:I11">+C11+0.5%</f>
        <v>0.12000000000000004</v>
      </c>
      <c r="E11" s="108">
        <f t="shared" si="3"/>
        <v>0.12500000000000003</v>
      </c>
      <c r="F11" s="108">
        <f t="shared" si="3"/>
        <v>0.13000000000000003</v>
      </c>
      <c r="G11" s="108">
        <f t="shared" si="3"/>
        <v>0.13500000000000004</v>
      </c>
      <c r="H11" s="108">
        <f t="shared" si="3"/>
        <v>0.14000000000000004</v>
      </c>
      <c r="I11" s="108">
        <f t="shared" si="3"/>
        <v>0.14500000000000005</v>
      </c>
    </row>
    <row r="12" spans="2:9" ht="16.5" customHeight="1">
      <c r="B12" s="70">
        <v>1</v>
      </c>
      <c r="C12" s="107">
        <f>1/(1+C$11)^$B12</f>
        <v>0.8968609865470852</v>
      </c>
      <c r="D12" s="107">
        <f aca="true" t="shared" si="4" ref="D12:I12">1/(1+D$11)^$B12</f>
        <v>0.8928571428571428</v>
      </c>
      <c r="E12" s="107">
        <f t="shared" si="4"/>
        <v>0.8888888888888888</v>
      </c>
      <c r="F12" s="107">
        <f t="shared" si="4"/>
        <v>0.8849557522123893</v>
      </c>
      <c r="G12" s="107">
        <f t="shared" si="4"/>
        <v>0.8810572687224669</v>
      </c>
      <c r="H12" s="107">
        <f t="shared" si="4"/>
        <v>0.8771929824561403</v>
      </c>
      <c r="I12" s="107">
        <f t="shared" si="4"/>
        <v>0.8733624454148472</v>
      </c>
    </row>
    <row r="13" spans="2:9" ht="16.5" customHeight="1">
      <c r="B13" s="70">
        <v>2</v>
      </c>
      <c r="C13" s="107">
        <f aca="true" t="shared" si="5" ref="C13:I16">1/(1+C$11)^$B13</f>
        <v>0.804359629190211</v>
      </c>
      <c r="D13" s="107">
        <f t="shared" si="5"/>
        <v>0.7971938775510203</v>
      </c>
      <c r="E13" s="107">
        <f t="shared" si="5"/>
        <v>0.7901234567901234</v>
      </c>
      <c r="F13" s="107">
        <f t="shared" si="5"/>
        <v>0.7831466833737957</v>
      </c>
      <c r="G13" s="107">
        <f t="shared" si="5"/>
        <v>0.7762619107686933</v>
      </c>
      <c r="H13" s="107">
        <f t="shared" si="5"/>
        <v>0.7694675284702984</v>
      </c>
      <c r="I13" s="107">
        <f t="shared" si="5"/>
        <v>0.7627619610610018</v>
      </c>
    </row>
    <row r="14" spans="2:9" ht="16.5" customHeight="1">
      <c r="B14" s="70">
        <v>3</v>
      </c>
      <c r="C14" s="107">
        <f t="shared" si="5"/>
        <v>0.7213987705741802</v>
      </c>
      <c r="D14" s="107">
        <f t="shared" si="5"/>
        <v>0.7117802478134109</v>
      </c>
      <c r="E14" s="107">
        <f t="shared" si="5"/>
        <v>0.7023319615912208</v>
      </c>
      <c r="F14" s="107">
        <f t="shared" si="5"/>
        <v>0.6930501622776952</v>
      </c>
      <c r="G14" s="107">
        <f t="shared" si="5"/>
        <v>0.6839311989151484</v>
      </c>
      <c r="H14" s="107">
        <f t="shared" si="5"/>
        <v>0.6749715162020161</v>
      </c>
      <c r="I14" s="107">
        <f t="shared" si="5"/>
        <v>0.6661676515816609</v>
      </c>
    </row>
    <row r="15" spans="2:9" ht="16.5" customHeight="1">
      <c r="B15" s="70">
        <v>4</v>
      </c>
      <c r="C15" s="107">
        <f t="shared" si="5"/>
        <v>0.6469944130710136</v>
      </c>
      <c r="D15" s="107">
        <f t="shared" si="5"/>
        <v>0.6355180784048312</v>
      </c>
      <c r="E15" s="107">
        <f t="shared" si="5"/>
        <v>0.6242950769699741</v>
      </c>
      <c r="F15" s="107">
        <f t="shared" si="5"/>
        <v>0.6133187276793761</v>
      </c>
      <c r="G15" s="107">
        <f t="shared" si="5"/>
        <v>0.6025825541102628</v>
      </c>
      <c r="H15" s="107">
        <f t="shared" si="5"/>
        <v>0.5920802773701894</v>
      </c>
      <c r="I15" s="107">
        <f t="shared" si="5"/>
        <v>0.5818058092416253</v>
      </c>
    </row>
    <row r="16" spans="2:9" ht="16.5" customHeight="1">
      <c r="B16" s="70">
        <v>5</v>
      </c>
      <c r="C16" s="107">
        <f t="shared" si="5"/>
        <v>0.5802640475973215</v>
      </c>
      <c r="D16" s="107">
        <f t="shared" si="5"/>
        <v>0.5674268557185992</v>
      </c>
      <c r="E16" s="107">
        <f t="shared" si="5"/>
        <v>0.5549289573066436</v>
      </c>
      <c r="F16" s="107">
        <f t="shared" si="5"/>
        <v>0.5427599359994478</v>
      </c>
      <c r="G16" s="107">
        <f t="shared" si="5"/>
        <v>0.5309097393041964</v>
      </c>
      <c r="H16" s="107">
        <f t="shared" si="5"/>
        <v>0.5193686643598152</v>
      </c>
      <c r="I16" s="107">
        <f t="shared" si="5"/>
        <v>0.50812734431583</v>
      </c>
    </row>
    <row r="17" ht="16.5" customHeight="1">
      <c r="B17" s="1"/>
    </row>
    <row r="18" spans="2:9" ht="16.5" customHeight="1">
      <c r="B18" s="103" t="s">
        <v>73</v>
      </c>
      <c r="C18" s="108">
        <f>+I11+0.5%</f>
        <v>0.15000000000000005</v>
      </c>
      <c r="D18" s="108">
        <f aca="true" t="shared" si="6" ref="D18:I18">+C18+0.5%</f>
        <v>0.15500000000000005</v>
      </c>
      <c r="E18" s="108">
        <f t="shared" si="6"/>
        <v>0.16000000000000006</v>
      </c>
      <c r="F18" s="108">
        <f t="shared" si="6"/>
        <v>0.16500000000000006</v>
      </c>
      <c r="G18" s="108">
        <f t="shared" si="6"/>
        <v>0.17000000000000007</v>
      </c>
      <c r="H18" s="108">
        <f t="shared" si="6"/>
        <v>0.17500000000000007</v>
      </c>
      <c r="I18" s="108">
        <f t="shared" si="6"/>
        <v>0.18000000000000008</v>
      </c>
    </row>
    <row r="19" spans="2:9" ht="16.5" customHeight="1">
      <c r="B19" s="70">
        <v>1</v>
      </c>
      <c r="C19" s="107">
        <f>1/(1+C$18)^$B19</f>
        <v>0.8695652173913042</v>
      </c>
      <c r="D19" s="107">
        <f aca="true" t="shared" si="7" ref="D19:I19">1/(1+D$18)^$B19</f>
        <v>0.8658008658008658</v>
      </c>
      <c r="E19" s="107">
        <f t="shared" si="7"/>
        <v>0.8620689655172413</v>
      </c>
      <c r="F19" s="107">
        <f t="shared" si="7"/>
        <v>0.8583690987124464</v>
      </c>
      <c r="G19" s="107">
        <f t="shared" si="7"/>
        <v>0.8547008547008546</v>
      </c>
      <c r="H19" s="107">
        <f t="shared" si="7"/>
        <v>0.851063829787234</v>
      </c>
      <c r="I19" s="107">
        <f t="shared" si="7"/>
        <v>0.8474576271186439</v>
      </c>
    </row>
    <row r="20" spans="2:9" ht="16.5" customHeight="1">
      <c r="B20" s="70">
        <v>2</v>
      </c>
      <c r="C20" s="107">
        <f aca="true" t="shared" si="8" ref="C20:I23">1/(1+C$18)^$B20</f>
        <v>0.7561436672967863</v>
      </c>
      <c r="D20" s="107">
        <f t="shared" si="8"/>
        <v>0.7496111392215288</v>
      </c>
      <c r="E20" s="107">
        <f t="shared" si="8"/>
        <v>0.7431629013079665</v>
      </c>
      <c r="F20" s="107">
        <f t="shared" si="8"/>
        <v>0.7367975096244174</v>
      </c>
      <c r="G20" s="107">
        <f t="shared" si="8"/>
        <v>0.7305135510263713</v>
      </c>
      <c r="H20" s="107">
        <f t="shared" si="8"/>
        <v>0.7243096423721139</v>
      </c>
      <c r="I20" s="107">
        <f t="shared" si="8"/>
        <v>0.7181844297615626</v>
      </c>
    </row>
    <row r="21" spans="2:9" ht="16.5" customHeight="1">
      <c r="B21" s="70">
        <v>3</v>
      </c>
      <c r="C21" s="107">
        <f t="shared" si="8"/>
        <v>0.657516232431988</v>
      </c>
      <c r="D21" s="107">
        <f t="shared" si="8"/>
        <v>0.649013973351973</v>
      </c>
      <c r="E21" s="107">
        <f t="shared" si="8"/>
        <v>0.6406576735413504</v>
      </c>
      <c r="F21" s="107">
        <f t="shared" si="8"/>
        <v>0.6324442142698862</v>
      </c>
      <c r="G21" s="107">
        <f t="shared" si="8"/>
        <v>0.6243705564327958</v>
      </c>
      <c r="H21" s="107">
        <f t="shared" si="8"/>
        <v>0.6164337381890331</v>
      </c>
      <c r="I21" s="107">
        <f t="shared" si="8"/>
        <v>0.6086308726792903</v>
      </c>
    </row>
    <row r="22" spans="2:9" ht="16.5" customHeight="1">
      <c r="B22" s="70">
        <v>4</v>
      </c>
      <c r="C22" s="107">
        <f t="shared" si="8"/>
        <v>0.571753245593033</v>
      </c>
      <c r="D22" s="107">
        <f t="shared" si="8"/>
        <v>0.5619168600449983</v>
      </c>
      <c r="E22" s="107">
        <f t="shared" si="8"/>
        <v>0.5522910978804744</v>
      </c>
      <c r="F22" s="107">
        <f t="shared" si="8"/>
        <v>0.5428705701887434</v>
      </c>
      <c r="G22" s="107">
        <f t="shared" si="8"/>
        <v>0.5336500482331588</v>
      </c>
      <c r="H22" s="107">
        <f t="shared" si="8"/>
        <v>0.5246244580332197</v>
      </c>
      <c r="I22" s="107">
        <f t="shared" si="8"/>
        <v>0.5157888751519408</v>
      </c>
    </row>
    <row r="23" spans="2:9" ht="16.5" customHeight="1">
      <c r="B23" s="70">
        <v>5</v>
      </c>
      <c r="C23" s="107">
        <f t="shared" si="8"/>
        <v>0.49717673529828954</v>
      </c>
      <c r="D23" s="107">
        <f t="shared" si="8"/>
        <v>0.48650810393506344</v>
      </c>
      <c r="E23" s="107">
        <f t="shared" si="8"/>
        <v>0.476113015414202</v>
      </c>
      <c r="F23" s="107">
        <f t="shared" si="8"/>
        <v>0.46598332205042353</v>
      </c>
      <c r="G23" s="107">
        <f t="shared" si="8"/>
        <v>0.45611115233603305</v>
      </c>
      <c r="H23" s="107">
        <f t="shared" si="8"/>
        <v>0.4464889004538039</v>
      </c>
      <c r="I23" s="107">
        <f t="shared" si="8"/>
        <v>0.4371092162304583</v>
      </c>
    </row>
    <row r="24" ht="16.5" customHeight="1">
      <c r="B24" s="1"/>
    </row>
    <row r="25" spans="2:9" ht="16.5" customHeight="1">
      <c r="B25" s="103" t="s">
        <v>73</v>
      </c>
      <c r="C25" s="108">
        <f>+I18+0.5%</f>
        <v>0.18500000000000008</v>
      </c>
      <c r="D25" s="108">
        <f aca="true" t="shared" si="9" ref="D25:I25">+C25+0.5%</f>
        <v>0.19000000000000009</v>
      </c>
      <c r="E25" s="108">
        <f t="shared" si="9"/>
        <v>0.1950000000000001</v>
      </c>
      <c r="F25" s="108">
        <f t="shared" si="9"/>
        <v>0.2000000000000001</v>
      </c>
      <c r="G25" s="108">
        <f t="shared" si="9"/>
        <v>0.2050000000000001</v>
      </c>
      <c r="H25" s="108">
        <f t="shared" si="9"/>
        <v>0.2100000000000001</v>
      </c>
      <c r="I25" s="108">
        <f t="shared" si="9"/>
        <v>0.2150000000000001</v>
      </c>
    </row>
    <row r="26" spans="2:9" ht="16.5" customHeight="1">
      <c r="B26" s="70">
        <v>1</v>
      </c>
      <c r="C26" s="107">
        <f>1/(1+C$25)^$B26</f>
        <v>0.8438818565400843</v>
      </c>
      <c r="D26" s="107">
        <f aca="true" t="shared" si="10" ref="D26:I26">1/(1+D$25)^$B26</f>
        <v>0.8403361344537814</v>
      </c>
      <c r="E26" s="107">
        <f t="shared" si="10"/>
        <v>0.8368200836820083</v>
      </c>
      <c r="F26" s="107">
        <f t="shared" si="10"/>
        <v>0.8333333333333333</v>
      </c>
      <c r="G26" s="107">
        <f t="shared" si="10"/>
        <v>0.8298755186721991</v>
      </c>
      <c r="H26" s="107">
        <f t="shared" si="10"/>
        <v>0.8264462809917354</v>
      </c>
      <c r="I26" s="107">
        <f t="shared" si="10"/>
        <v>0.8230452674897119</v>
      </c>
    </row>
    <row r="27" spans="2:9" ht="16.5" customHeight="1">
      <c r="B27" s="70">
        <v>2</v>
      </c>
      <c r="C27" s="107">
        <f aca="true" t="shared" si="11" ref="C27:I30">1/(1+C$25)^$B27</f>
        <v>0.7121365877975395</v>
      </c>
      <c r="D27" s="107">
        <f t="shared" si="11"/>
        <v>0.7061648188687237</v>
      </c>
      <c r="E27" s="107">
        <f t="shared" si="11"/>
        <v>0.7002678524535635</v>
      </c>
      <c r="F27" s="107">
        <f t="shared" si="11"/>
        <v>0.6944444444444443</v>
      </c>
      <c r="G27" s="107">
        <f t="shared" si="11"/>
        <v>0.6886933764914516</v>
      </c>
      <c r="H27" s="107">
        <f t="shared" si="11"/>
        <v>0.6830134553650705</v>
      </c>
      <c r="I27" s="107">
        <f t="shared" si="11"/>
        <v>0.6774035123372114</v>
      </c>
    </row>
    <row r="28" spans="2:9" ht="16.5" customHeight="1">
      <c r="B28" s="70">
        <v>3</v>
      </c>
      <c r="C28" s="107">
        <f t="shared" si="11"/>
        <v>0.6009591458207084</v>
      </c>
      <c r="D28" s="107">
        <f t="shared" si="11"/>
        <v>0.593415814175398</v>
      </c>
      <c r="E28" s="107">
        <f t="shared" si="11"/>
        <v>0.5859982028900113</v>
      </c>
      <c r="F28" s="107">
        <f t="shared" si="11"/>
        <v>0.5787037037037035</v>
      </c>
      <c r="G28" s="107">
        <f t="shared" si="11"/>
        <v>0.5715297730219514</v>
      </c>
      <c r="H28" s="107">
        <f t="shared" si="11"/>
        <v>0.5644739300537772</v>
      </c>
      <c r="I28" s="107">
        <f t="shared" si="11"/>
        <v>0.5575337550100505</v>
      </c>
    </row>
    <row r="29" spans="2:9" ht="16.5" customHeight="1">
      <c r="B29" s="70">
        <v>4</v>
      </c>
      <c r="C29" s="107">
        <f t="shared" si="11"/>
        <v>0.5071385196799227</v>
      </c>
      <c r="D29" s="107">
        <f t="shared" si="11"/>
        <v>0.49866875140789746</v>
      </c>
      <c r="E29" s="107">
        <f t="shared" si="11"/>
        <v>0.49037506517992574</v>
      </c>
      <c r="F29" s="107">
        <f t="shared" si="11"/>
        <v>0.4822530864197528</v>
      </c>
      <c r="G29" s="107">
        <f t="shared" si="11"/>
        <v>0.47429856682319627</v>
      </c>
      <c r="H29" s="107">
        <f t="shared" si="11"/>
        <v>0.46650738020973315</v>
      </c>
      <c r="I29" s="107">
        <f t="shared" si="11"/>
        <v>0.45887551852679054</v>
      </c>
    </row>
    <row r="30" spans="2:9" ht="16.5" customHeight="1">
      <c r="B30" s="70">
        <v>5</v>
      </c>
      <c r="C30" s="107">
        <f t="shared" si="11"/>
        <v>0.42796499551048334</v>
      </c>
      <c r="D30" s="107">
        <f t="shared" si="11"/>
        <v>0.41904937093100614</v>
      </c>
      <c r="E30" s="107">
        <f t="shared" si="11"/>
        <v>0.41035570307943575</v>
      </c>
      <c r="F30" s="107">
        <f t="shared" si="11"/>
        <v>0.4018775720164606</v>
      </c>
      <c r="G30" s="107">
        <f t="shared" si="11"/>
        <v>0.3936087691478807</v>
      </c>
      <c r="H30" s="107">
        <f t="shared" si="11"/>
        <v>0.3855432894295315</v>
      </c>
      <c r="I30" s="107">
        <f t="shared" si="11"/>
        <v>0.3776753238903625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2014-04-07T12:53:36Z</cp:lastPrinted>
  <dcterms:created xsi:type="dcterms:W3CDTF">2010-07-26T14:49:09Z</dcterms:created>
  <dcterms:modified xsi:type="dcterms:W3CDTF">2014-04-07T14:04:27Z</dcterms:modified>
  <cp:category/>
  <cp:version/>
  <cp:contentType/>
  <cp:contentStatus/>
</cp:coreProperties>
</file>