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EXAM Material/Midterm Exams/Chapter 13/"/>
    </mc:Choice>
  </mc:AlternateContent>
  <xr:revisionPtr revIDLastSave="0" documentId="8_{6F33CC17-5BB2-4E98-8182-FC0F6ECF1E88}" xr6:coauthVersionLast="46" xr6:coauthVersionMax="46" xr10:uidLastSave="{00000000-0000-0000-0000-000000000000}"/>
  <bookViews>
    <workbookView xWindow="-50520" yWindow="-105" windowWidth="25440" windowHeight="14775" xr2:uid="{D7EC0500-697D-4775-8BF1-3FD0DB8D97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40" i="1"/>
  <c r="S40" i="1" s="1"/>
  <c r="Q36" i="1"/>
  <c r="Q40" i="1" s="1"/>
  <c r="R40" i="1" s="1"/>
  <c r="R34" i="1"/>
  <c r="Q34" i="1"/>
  <c r="N34" i="1"/>
  <c r="Q30" i="1"/>
  <c r="V28" i="1"/>
  <c r="Q28" i="1"/>
  <c r="R28" i="1" s="1"/>
  <c r="N28" i="1"/>
  <c r="U28" i="1" s="1"/>
  <c r="R25" i="1"/>
  <c r="Q25" i="1"/>
  <c r="N25" i="1"/>
  <c r="S25" i="1" s="1"/>
  <c r="Q22" i="1"/>
  <c r="R22" i="1" s="1"/>
  <c r="Q21" i="1"/>
  <c r="N21" i="1"/>
  <c r="N20" i="1"/>
  <c r="N22" i="1" s="1"/>
  <c r="V19" i="1"/>
  <c r="S19" i="1"/>
  <c r="R19" i="1"/>
  <c r="T19" i="1" s="1"/>
  <c r="Q19" i="1"/>
  <c r="N19" i="1"/>
  <c r="U14" i="1"/>
  <c r="R14" i="1"/>
  <c r="Q14" i="1"/>
  <c r="N14" i="1"/>
  <c r="Q13" i="1"/>
  <c r="N13" i="1"/>
  <c r="V13" i="1" s="1"/>
  <c r="V12" i="1"/>
  <c r="U12" i="1"/>
  <c r="S12" i="1"/>
  <c r="R12" i="1"/>
  <c r="V11" i="1"/>
  <c r="U11" i="1"/>
  <c r="S11" i="1"/>
  <c r="R11" i="1"/>
  <c r="U10" i="1"/>
  <c r="S10" i="1"/>
  <c r="R10" i="1"/>
  <c r="U9" i="1"/>
  <c r="S9" i="1"/>
  <c r="R9" i="1"/>
  <c r="Q9" i="1"/>
  <c r="V8" i="1"/>
  <c r="U8" i="1"/>
  <c r="S8" i="1"/>
  <c r="R8" i="1"/>
  <c r="T8" i="1" s="1"/>
  <c r="Q8" i="1"/>
  <c r="V7" i="1"/>
  <c r="S7" i="1"/>
  <c r="R7" i="1"/>
  <c r="T7" i="1" s="1"/>
  <c r="Q7" i="1"/>
  <c r="V6" i="1"/>
  <c r="T6" i="1"/>
  <c r="S6" i="1"/>
  <c r="R6" i="1"/>
  <c r="Q6" i="1"/>
  <c r="T5" i="1"/>
  <c r="S5" i="1"/>
  <c r="R5" i="1"/>
  <c r="Q5" i="1"/>
  <c r="U40" i="1" l="1"/>
  <c r="T40" i="1"/>
  <c r="U22" i="1"/>
  <c r="T22" i="1"/>
  <c r="V22" i="1"/>
  <c r="S22" i="1"/>
  <c r="R13" i="1"/>
  <c r="T13" i="1" s="1"/>
  <c r="U19" i="1"/>
  <c r="U25" i="1"/>
  <c r="S28" i="1"/>
  <c r="V40" i="1"/>
</calcChain>
</file>

<file path=xl/sharedStrings.xml><?xml version="1.0" encoding="utf-8"?>
<sst xmlns="http://schemas.openxmlformats.org/spreadsheetml/2006/main" count="134" uniqueCount="87">
  <si>
    <t>PRACTICE SHEET</t>
  </si>
  <si>
    <t>Current Stock: $166</t>
  </si>
  <si>
    <t>FB</t>
  </si>
  <si>
    <t>CALLS</t>
  </si>
  <si>
    <t>PUTS</t>
  </si>
  <si>
    <t>INPUT</t>
  </si>
  <si>
    <t>OUTPUT</t>
  </si>
  <si>
    <t>Exercise Price
(X)</t>
  </si>
  <si>
    <t>MARCH</t>
  </si>
  <si>
    <t>APRIL</t>
  </si>
  <si>
    <t>MAY</t>
  </si>
  <si>
    <t>ACTION
Buy (long)
Sell (Short)</t>
  </si>
  <si>
    <t>TYPE</t>
  </si>
  <si>
    <t>x</t>
  </si>
  <si>
    <t>Premium</t>
  </si>
  <si>
    <t>Stock</t>
  </si>
  <si>
    <t>Payoff</t>
  </si>
  <si>
    <t>Profit</t>
  </si>
  <si>
    <t>BE</t>
  </si>
  <si>
    <t>HPR%</t>
  </si>
  <si>
    <t>Max
Gain</t>
  </si>
  <si>
    <t>Max
Loss</t>
  </si>
  <si>
    <t>BUY</t>
  </si>
  <si>
    <t>March Call</t>
  </si>
  <si>
    <t>unlimited</t>
  </si>
  <si>
    <t>April Call</t>
  </si>
  <si>
    <t>March Put</t>
  </si>
  <si>
    <t>May Put</t>
  </si>
  <si>
    <t>SELL</t>
  </si>
  <si>
    <t>May Call</t>
  </si>
  <si>
    <t>N/A</t>
  </si>
  <si>
    <t>April Put</t>
  </si>
  <si>
    <t>FORMULAS</t>
  </si>
  <si>
    <t>May Straddle</t>
  </si>
  <si>
    <t>190.95/149.05</t>
  </si>
  <si>
    <t>Payoff for Call Option = max (0,S-X)</t>
  </si>
  <si>
    <t>Apr Straddle</t>
  </si>
  <si>
    <t>193.55/155.45</t>
  </si>
  <si>
    <t>Payoff for Put Option = max (0, X-S)</t>
  </si>
  <si>
    <t>Spreads</t>
  </si>
  <si>
    <t>Profit = Payoff - Premium</t>
  </si>
  <si>
    <t>BULL MARCH CALL SPREAD</t>
  </si>
  <si>
    <t>buy</t>
  </si>
  <si>
    <t>BE for Call Option = X + premium</t>
  </si>
  <si>
    <t>Strategy</t>
  </si>
  <si>
    <t xml:space="preserve">  Buy low/Sell High</t>
  </si>
  <si>
    <t>Sell</t>
  </si>
  <si>
    <t>BE for Put Option = X - Premium</t>
  </si>
  <si>
    <t>BEAR MAY PUT SPREAD</t>
  </si>
  <si>
    <t>HPR% = Profit / Premium</t>
  </si>
  <si>
    <t xml:space="preserve"> Buy High/Sell Low</t>
  </si>
  <si>
    <t>Straddle is buying call and put option same X at the same date</t>
  </si>
  <si>
    <t>BULL APRIL PUT SPREAD</t>
  </si>
  <si>
    <t>SPREADS</t>
  </si>
  <si>
    <t>Buy Low/Sell High</t>
  </si>
  <si>
    <t>HORIZONTAL SPREADS</t>
  </si>
  <si>
    <t xml:space="preserve"> THE SAME X AT 2 DIFFRETN DATES</t>
  </si>
  <si>
    <t>VERTICAL SPREADS</t>
  </si>
  <si>
    <t>THE SAME DATE AT DIFFERENT X</t>
  </si>
  <si>
    <t>BEAR MAY CALL SPREAD</t>
  </si>
  <si>
    <t>Buy High/Sell Low</t>
  </si>
  <si>
    <t>BULL CALL SPREAD</t>
  </si>
  <si>
    <t>Buy low / sell high Call</t>
  </si>
  <si>
    <t>BEAR PUT SPREAD</t>
  </si>
  <si>
    <t>Buy High / Sell Low Put</t>
  </si>
  <si>
    <t>LONG (BUY)</t>
  </si>
  <si>
    <t>BUTTERFLY CALL MAY SPREAD (150/170)</t>
  </si>
  <si>
    <t>BULL PUT SPREAD</t>
  </si>
  <si>
    <t>Buy Low/Sell high Put</t>
  </si>
  <si>
    <t>Buy Low</t>
  </si>
  <si>
    <t>Buy</t>
  </si>
  <si>
    <t>BEAR CALL SPREAD</t>
  </si>
  <si>
    <t>Buy High / Sell Low Call</t>
  </si>
  <si>
    <t>Sell the Average</t>
  </si>
  <si>
    <t>BUY (LONG) BUTTERFLY SPREADS</t>
  </si>
  <si>
    <t>Buy High</t>
  </si>
  <si>
    <t>Sell Avg</t>
  </si>
  <si>
    <t>Buy high</t>
  </si>
  <si>
    <t>SELL (SHORT) BUTTERFLY SPREADS</t>
  </si>
  <si>
    <t>Sell Low</t>
  </si>
  <si>
    <t>Buy Average</t>
  </si>
  <si>
    <t>SHORT (SELL)</t>
  </si>
  <si>
    <t>BUTTERFLY CALL MAY SPREAD (150/180)</t>
  </si>
  <si>
    <t>S</t>
  </si>
  <si>
    <t>Sell High</t>
  </si>
  <si>
    <t>Buy the Average</t>
  </si>
  <si>
    <t xml:space="preserve">Sell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</si>
</sst>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16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0" fontId="0" fillId="0" borderId="0" xfId="2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43" fontId="10" fillId="3" borderId="0" xfId="1" applyFont="1" applyFill="1" applyAlignment="1">
      <alignment vertical="center"/>
    </xf>
    <xf numFmtId="10" fontId="10" fillId="3" borderId="0" xfId="2" applyNumberFormat="1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43" fontId="3" fillId="4" borderId="9" xfId="1" applyFont="1" applyFill="1" applyBorder="1" applyAlignment="1">
      <alignment horizontal="center" vertical="center"/>
    </xf>
    <xf numFmtId="10" fontId="3" fillId="4" borderId="9" xfId="2" applyNumberFormat="1" applyFont="1" applyFill="1" applyBorder="1" applyAlignment="1">
      <alignment horizontal="center" vertical="center"/>
    </xf>
    <xf numFmtId="10" fontId="3" fillId="4" borderId="9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2" fontId="0" fillId="5" borderId="6" xfId="1" applyNumberFormat="1" applyFont="1" applyFill="1" applyBorder="1" applyAlignment="1">
      <alignment horizontal="center"/>
    </xf>
    <xf numFmtId="2" fontId="0" fillId="5" borderId="7" xfId="1" applyNumberFormat="1" applyFont="1" applyFill="1" applyBorder="1" applyAlignment="1">
      <alignment horizontal="center"/>
    </xf>
    <xf numFmtId="2" fontId="0" fillId="6" borderId="6" xfId="1" applyNumberFormat="1" applyFont="1" applyFill="1" applyBorder="1" applyAlignment="1">
      <alignment horizontal="center"/>
    </xf>
    <xf numFmtId="2" fontId="0" fillId="6" borderId="7" xfId="1" applyNumberFormat="1" applyFont="1" applyFill="1" applyBorder="1" applyAlignment="1">
      <alignment horizontal="center"/>
    </xf>
    <xf numFmtId="2" fontId="0" fillId="6" borderId="8" xfId="1" applyNumberFormat="1" applyFont="1" applyFill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 applyAlignment="1">
      <alignment horizontal="center"/>
    </xf>
    <xf numFmtId="43" fontId="0" fillId="0" borderId="9" xfId="1" applyFont="1" applyBorder="1"/>
    <xf numFmtId="164" fontId="0" fillId="0" borderId="0" xfId="1" applyNumberFormat="1" applyFont="1"/>
    <xf numFmtId="43" fontId="11" fillId="0" borderId="9" xfId="1" applyFont="1" applyBorder="1"/>
    <xf numFmtId="165" fontId="11" fillId="0" borderId="9" xfId="2" applyNumberFormat="1" applyFont="1" applyBorder="1" applyAlignment="1">
      <alignment horizontal="center"/>
    </xf>
    <xf numFmtId="164" fontId="11" fillId="0" borderId="9" xfId="1" applyNumberFormat="1" applyFont="1" applyBorder="1"/>
    <xf numFmtId="2" fontId="0" fillId="4" borderId="7" xfId="1" applyNumberFormat="1" applyFont="1" applyFill="1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 applyAlignment="1">
      <alignment horizontal="center"/>
    </xf>
    <xf numFmtId="43" fontId="0" fillId="0" borderId="10" xfId="1" applyFont="1" applyBorder="1"/>
    <xf numFmtId="43" fontId="11" fillId="0" borderId="10" xfId="1" applyFont="1" applyBorder="1"/>
    <xf numFmtId="165" fontId="11" fillId="0" borderId="10" xfId="2" applyNumberFormat="1" applyFont="1" applyBorder="1" applyAlignment="1">
      <alignment horizontal="center"/>
    </xf>
    <xf numFmtId="2" fontId="0" fillId="4" borderId="8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43" fontId="0" fillId="0" borderId="10" xfId="1" applyFont="1" applyBorder="1" applyAlignment="1">
      <alignment vertical="center"/>
    </xf>
    <xf numFmtId="43" fontId="11" fillId="0" borderId="10" xfId="1" applyFont="1" applyBorder="1" applyAlignment="1">
      <alignment vertical="center"/>
    </xf>
    <xf numFmtId="43" fontId="11" fillId="0" borderId="10" xfId="1" quotePrefix="1" applyFont="1" applyBorder="1" applyAlignment="1">
      <alignment vertical="center" shrinkToFit="1"/>
    </xf>
    <xf numFmtId="165" fontId="11" fillId="0" borderId="10" xfId="2" applyNumberFormat="1" applyFont="1" applyBorder="1" applyAlignment="1">
      <alignment horizontal="center" vertical="center"/>
    </xf>
    <xf numFmtId="164" fontId="11" fillId="0" borderId="10" xfId="1" applyNumberFormat="1" applyFont="1" applyBorder="1" applyAlignment="1">
      <alignment vertical="center"/>
    </xf>
    <xf numFmtId="0" fontId="3" fillId="0" borderId="0" xfId="0" applyFont="1"/>
    <xf numFmtId="43" fontId="0" fillId="0" borderId="0" xfId="0" applyNumberFormat="1"/>
    <xf numFmtId="0" fontId="12" fillId="0" borderId="0" xfId="0" applyFont="1"/>
    <xf numFmtId="0" fontId="11" fillId="0" borderId="0" xfId="0" applyFont="1"/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0" fontId="13" fillId="0" borderId="0" xfId="0" applyFont="1"/>
    <xf numFmtId="43" fontId="11" fillId="0" borderId="0" xfId="0" applyNumberFormat="1" applyFont="1"/>
    <xf numFmtId="164" fontId="11" fillId="0" borderId="10" xfId="1" applyNumberFormat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165" fontId="11" fillId="0" borderId="0" xfId="2" applyNumberFormat="1" applyFont="1"/>
    <xf numFmtId="0" fontId="11" fillId="0" borderId="11" xfId="0" applyFont="1" applyBorder="1"/>
    <xf numFmtId="0" fontId="13" fillId="0" borderId="11" xfId="0" applyFont="1" applyBorder="1"/>
    <xf numFmtId="43" fontId="11" fillId="0" borderId="11" xfId="0" applyNumberFormat="1" applyFont="1" applyBorder="1"/>
    <xf numFmtId="43" fontId="4" fillId="0" borderId="11" xfId="0" applyNumberFormat="1" applyFont="1" applyBorder="1"/>
    <xf numFmtId="0" fontId="4" fillId="0" borderId="11" xfId="0" applyFont="1" applyBorder="1"/>
    <xf numFmtId="0" fontId="0" fillId="0" borderId="9" xfId="0" applyBorder="1" applyAlignment="1">
      <alignment horizontal="right"/>
    </xf>
    <xf numFmtId="10" fontId="11" fillId="0" borderId="0" xfId="2" applyNumberFormat="1" applyFont="1"/>
    <xf numFmtId="2" fontId="0" fillId="0" borderId="0" xfId="0" applyNumberFormat="1"/>
    <xf numFmtId="43" fontId="11" fillId="0" borderId="0" xfId="1" applyFont="1"/>
    <xf numFmtId="10" fontId="4" fillId="0" borderId="0" xfId="2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0" fontId="0" fillId="0" borderId="0" xfId="0" quotePrefix="1"/>
    <xf numFmtId="43" fontId="11" fillId="0" borderId="11" xfId="1" applyFont="1" applyBorder="1"/>
    <xf numFmtId="10" fontId="4" fillId="0" borderId="11" xfId="2" applyNumberFormat="1" applyFont="1" applyBorder="1" applyAlignment="1">
      <alignment horizontal="center"/>
    </xf>
    <xf numFmtId="43" fontId="4" fillId="0" borderId="11" xfId="1" applyFont="1" applyBorder="1"/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10" fontId="11" fillId="0" borderId="11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314055</xdr:colOff>
      <xdr:row>15</xdr:row>
      <xdr:rowOff>66525</xdr:rowOff>
    </xdr:from>
    <xdr:to>
      <xdr:col>1</xdr:col>
      <xdr:colOff>315473</xdr:colOff>
      <xdr:row>15</xdr:row>
      <xdr:rowOff>65827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68B67983-A279-4716-9727-8EE9946BB63C}"/>
                </a:ext>
              </a:extLst>
            </xdr14:cNvPr>
            <xdr14:cNvContentPartPr/>
          </xdr14:nvContentPartPr>
          <xdr14:nvPr macro=""/>
          <xdr14:xfrm>
            <a:off x="514080" y="3209775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68B67983-A279-4716-9727-8EE9946BB63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96440" y="3191775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47520</xdr:colOff>
      <xdr:row>23</xdr:row>
      <xdr:rowOff>142245</xdr:rowOff>
    </xdr:from>
    <xdr:to>
      <xdr:col>0</xdr:col>
      <xdr:colOff>48938</xdr:colOff>
      <xdr:row>23</xdr:row>
      <xdr:rowOff>143682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4A7A532F-4212-483C-AA01-67EFE638C7AB}"/>
                </a:ext>
              </a:extLst>
            </xdr14:cNvPr>
            <xdr14:cNvContentPartPr/>
          </xdr14:nvContentPartPr>
          <xdr14:nvPr macro=""/>
          <xdr14:xfrm>
            <a:off x="47520" y="4733295"/>
            <a:ext cx="360" cy="360"/>
          </xdr14:xfrm>
        </xdr:contentPart>
      </mc:Choice>
      <mc:Fallback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4A7A532F-4212-483C-AA01-67EFE638C7A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880" y="4715295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07T11:57:07.709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07T11:57:07.714"/>
    </inkml:context>
    <inkml:brush xml:id="br0">
      <inkml:brushProperty name="width" value="0.1" units="cm"/>
      <inkml:brushProperty name="height" value="0.1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AD4C-9824-4435-B126-3C3FEE825E87}">
  <dimension ref="B1:W98"/>
  <sheetViews>
    <sheetView tabSelected="1" workbookViewId="0">
      <selection sqref="A1:XFD1048576"/>
    </sheetView>
  </sheetViews>
  <sheetFormatPr defaultRowHeight="14.35" x14ac:dyDescent="0.5"/>
  <cols>
    <col min="1" max="1" width="2.8203125" customWidth="1"/>
    <col min="3" max="3" width="10.52734375" customWidth="1"/>
    <col min="8" max="8" width="7.41015625" customWidth="1"/>
    <col min="9" max="9" width="2.41015625" customWidth="1"/>
    <col min="10" max="10" width="10.76171875" customWidth="1"/>
    <col min="11" max="11" width="23.1171875" customWidth="1"/>
    <col min="12" max="12" width="7.46875" style="4" customWidth="1"/>
    <col min="13" max="13" width="6.3515625" style="4" customWidth="1"/>
    <col min="14" max="14" width="8.8203125" style="5" customWidth="1"/>
    <col min="15" max="15" width="6.41015625" style="4" customWidth="1"/>
    <col min="16" max="16" width="3.3515625" customWidth="1"/>
    <col min="17" max="17" width="8.9375" style="5"/>
    <col min="18" max="18" width="7.05859375" bestFit="1" customWidth="1"/>
    <col min="19" max="19" width="8.64453125" bestFit="1" customWidth="1"/>
    <col min="20" max="20" width="7.87890625" style="6" bestFit="1" customWidth="1"/>
    <col min="21" max="21" width="10" customWidth="1"/>
  </cols>
  <sheetData>
    <row r="1" spans="2:23" ht="18" x14ac:dyDescent="0.6">
      <c r="B1" s="1" t="s">
        <v>0</v>
      </c>
      <c r="E1" s="2">
        <v>43881</v>
      </c>
      <c r="F1" s="3" t="s">
        <v>1</v>
      </c>
      <c r="G1" s="3"/>
    </row>
    <row r="2" spans="2:23" ht="8" customHeight="1" thickBot="1" x14ac:dyDescent="0.55000000000000004"/>
    <row r="3" spans="2:23" s="11" customFormat="1" ht="18" customHeight="1" x14ac:dyDescent="0.5">
      <c r="B3" s="7" t="s">
        <v>2</v>
      </c>
      <c r="C3" s="8" t="s">
        <v>3</v>
      </c>
      <c r="D3" s="9"/>
      <c r="E3" s="10"/>
      <c r="F3" s="8" t="s">
        <v>4</v>
      </c>
      <c r="G3" s="9"/>
      <c r="H3" s="10"/>
      <c r="J3" s="12" t="s">
        <v>5</v>
      </c>
      <c r="K3" s="13"/>
      <c r="L3" s="14"/>
      <c r="M3" s="14"/>
      <c r="N3" s="15"/>
      <c r="O3" s="14"/>
      <c r="P3"/>
      <c r="Q3" s="15" t="s">
        <v>6</v>
      </c>
      <c r="R3" s="13"/>
      <c r="S3" s="13"/>
      <c r="T3" s="16"/>
      <c r="U3" s="16"/>
      <c r="V3" s="16"/>
    </row>
    <row r="4" spans="2:23" ht="46" customHeight="1" x14ac:dyDescent="0.5">
      <c r="B4" s="17" t="s">
        <v>7</v>
      </c>
      <c r="C4" s="18" t="s">
        <v>8</v>
      </c>
      <c r="D4" s="19" t="s">
        <v>9</v>
      </c>
      <c r="E4" s="20" t="s">
        <v>10</v>
      </c>
      <c r="F4" s="18" t="s">
        <v>8</v>
      </c>
      <c r="G4" s="19" t="s">
        <v>9</v>
      </c>
      <c r="H4" s="20" t="s">
        <v>10</v>
      </c>
      <c r="J4" s="21" t="s">
        <v>11</v>
      </c>
      <c r="K4" s="22" t="s">
        <v>12</v>
      </c>
      <c r="L4" s="22" t="s">
        <v>13</v>
      </c>
      <c r="M4" s="22"/>
      <c r="N4" s="23" t="s">
        <v>14</v>
      </c>
      <c r="O4" s="22" t="s">
        <v>15</v>
      </c>
      <c r="Q4" s="23" t="s">
        <v>16</v>
      </c>
      <c r="R4" s="22" t="s">
        <v>17</v>
      </c>
      <c r="S4" s="22" t="s">
        <v>18</v>
      </c>
      <c r="T4" s="24" t="s">
        <v>19</v>
      </c>
      <c r="U4" s="25" t="s">
        <v>20</v>
      </c>
      <c r="V4" s="25" t="s">
        <v>21</v>
      </c>
      <c r="W4" s="26"/>
    </row>
    <row r="5" spans="2:23" x14ac:dyDescent="0.5">
      <c r="B5" s="27">
        <v>150</v>
      </c>
      <c r="C5" s="28">
        <v>20</v>
      </c>
      <c r="D5" s="28">
        <v>21.5</v>
      </c>
      <c r="E5" s="29">
        <v>23</v>
      </c>
      <c r="F5" s="30">
        <v>3</v>
      </c>
      <c r="G5" s="31">
        <v>3.5</v>
      </c>
      <c r="H5" s="32">
        <v>4.45</v>
      </c>
      <c r="J5" s="33" t="s">
        <v>22</v>
      </c>
      <c r="K5" s="33" t="s">
        <v>23</v>
      </c>
      <c r="L5" s="34">
        <v>150</v>
      </c>
      <c r="M5" s="34"/>
      <c r="N5" s="35">
        <v>-20</v>
      </c>
      <c r="O5" s="34">
        <v>180</v>
      </c>
      <c r="P5" s="36"/>
      <c r="Q5" s="37">
        <f>+O5-L5</f>
        <v>30</v>
      </c>
      <c r="R5" s="37">
        <f>+Q5+N5</f>
        <v>10</v>
      </c>
      <c r="S5" s="37">
        <f>+L5-N5</f>
        <v>170</v>
      </c>
      <c r="T5" s="38">
        <f>+R5/-N5</f>
        <v>0.5</v>
      </c>
      <c r="U5" s="39" t="s">
        <v>24</v>
      </c>
      <c r="V5" s="37">
        <v>20</v>
      </c>
    </row>
    <row r="6" spans="2:23" x14ac:dyDescent="0.5">
      <c r="B6" s="27">
        <v>155</v>
      </c>
      <c r="C6" s="28">
        <v>15.5</v>
      </c>
      <c r="D6" s="28">
        <v>16.25</v>
      </c>
      <c r="E6" s="40">
        <v>17.75</v>
      </c>
      <c r="F6" s="30">
        <v>4.0999999999999996</v>
      </c>
      <c r="G6" s="31">
        <v>4.9000000000000004</v>
      </c>
      <c r="H6" s="32">
        <v>5.9</v>
      </c>
      <c r="J6" s="41" t="s">
        <v>22</v>
      </c>
      <c r="K6" s="41" t="s">
        <v>25</v>
      </c>
      <c r="L6" s="42">
        <v>155</v>
      </c>
      <c r="M6" s="42"/>
      <c r="N6" s="43">
        <v>-16.25</v>
      </c>
      <c r="O6" s="42">
        <v>170</v>
      </c>
      <c r="P6" s="36"/>
      <c r="Q6" s="44">
        <f>+O6-L6</f>
        <v>15</v>
      </c>
      <c r="R6" s="44">
        <f>+Q6+N6</f>
        <v>-1.25</v>
      </c>
      <c r="S6" s="44">
        <f>+L6-N6</f>
        <v>171.25</v>
      </c>
      <c r="T6" s="45">
        <f>+R6/-N6</f>
        <v>-7.6923076923076927E-2</v>
      </c>
      <c r="U6" s="39" t="s">
        <v>24</v>
      </c>
      <c r="V6" s="37">
        <f>-N6</f>
        <v>16.25</v>
      </c>
    </row>
    <row r="7" spans="2:23" x14ac:dyDescent="0.5">
      <c r="B7" s="27">
        <v>160</v>
      </c>
      <c r="C7" s="28">
        <v>12.5</v>
      </c>
      <c r="D7" s="28">
        <v>12.85</v>
      </c>
      <c r="E7" s="29">
        <v>13.5</v>
      </c>
      <c r="F7" s="30">
        <v>5.3</v>
      </c>
      <c r="G7" s="31">
        <v>6</v>
      </c>
      <c r="H7" s="32">
        <v>6.8</v>
      </c>
      <c r="J7" s="41" t="s">
        <v>22</v>
      </c>
      <c r="K7" s="41" t="s">
        <v>26</v>
      </c>
      <c r="L7" s="42">
        <v>150</v>
      </c>
      <c r="M7" s="42"/>
      <c r="N7" s="43">
        <v>-3</v>
      </c>
      <c r="O7" s="42">
        <v>140</v>
      </c>
      <c r="P7" s="36"/>
      <c r="Q7" s="44">
        <f>+L7-O7</f>
        <v>10</v>
      </c>
      <c r="R7" s="44">
        <f>+Q7+N7</f>
        <v>7</v>
      </c>
      <c r="S7" s="44">
        <f>+L7+N7</f>
        <v>147</v>
      </c>
      <c r="T7" s="45">
        <f>+R7/-N7</f>
        <v>2.3333333333333335</v>
      </c>
      <c r="U7" s="44">
        <v>147</v>
      </c>
      <c r="V7" s="44">
        <f>-N7</f>
        <v>3</v>
      </c>
    </row>
    <row r="8" spans="2:23" x14ac:dyDescent="0.5">
      <c r="B8" s="27">
        <v>165</v>
      </c>
      <c r="C8" s="28">
        <v>8.1</v>
      </c>
      <c r="D8" s="28">
        <v>9</v>
      </c>
      <c r="E8" s="29">
        <v>10.65</v>
      </c>
      <c r="F8" s="30">
        <v>7</v>
      </c>
      <c r="G8" s="31">
        <v>8</v>
      </c>
      <c r="H8" s="32">
        <v>9.1999999999999993</v>
      </c>
      <c r="J8" s="41" t="s">
        <v>22</v>
      </c>
      <c r="K8" s="41" t="s">
        <v>27</v>
      </c>
      <c r="L8" s="42">
        <v>170</v>
      </c>
      <c r="M8" s="42"/>
      <c r="N8" s="43">
        <v>-12.45</v>
      </c>
      <c r="O8" s="42">
        <v>165</v>
      </c>
      <c r="P8" s="36"/>
      <c r="Q8" s="44">
        <f>+L8-O8</f>
        <v>5</v>
      </c>
      <c r="R8" s="44">
        <f>+Q8+N8</f>
        <v>-7.4499999999999993</v>
      </c>
      <c r="S8" s="44">
        <f>+L8+N8</f>
        <v>157.55000000000001</v>
      </c>
      <c r="T8" s="45">
        <f>+R8/-N8</f>
        <v>-0.59839357429718876</v>
      </c>
      <c r="U8" s="44">
        <f>+L8+N8</f>
        <v>157.55000000000001</v>
      </c>
      <c r="V8" s="44">
        <f>-N8</f>
        <v>12.45</v>
      </c>
    </row>
    <row r="9" spans="2:23" x14ac:dyDescent="0.5">
      <c r="B9" s="27">
        <v>170</v>
      </c>
      <c r="C9" s="28">
        <v>5.2</v>
      </c>
      <c r="D9" s="28">
        <v>6.3</v>
      </c>
      <c r="E9" s="40">
        <v>8.5</v>
      </c>
      <c r="F9" s="30">
        <v>9.4</v>
      </c>
      <c r="G9" s="31">
        <v>10.75</v>
      </c>
      <c r="H9" s="46">
        <v>12.45</v>
      </c>
      <c r="J9" s="41" t="s">
        <v>28</v>
      </c>
      <c r="K9" s="41" t="s">
        <v>29</v>
      </c>
      <c r="L9" s="42">
        <v>180</v>
      </c>
      <c r="M9" s="42"/>
      <c r="N9" s="43">
        <v>4.45</v>
      </c>
      <c r="O9" s="42">
        <v>190</v>
      </c>
      <c r="P9" s="36"/>
      <c r="Q9" s="44">
        <f>+L9-O9</f>
        <v>-10</v>
      </c>
      <c r="R9" s="44">
        <f>+Q9+N9</f>
        <v>-5.55</v>
      </c>
      <c r="S9" s="44">
        <f>+L9+N9</f>
        <v>184.45</v>
      </c>
      <c r="T9" s="45" t="s">
        <v>30</v>
      </c>
      <c r="U9" s="44">
        <f>+N9</f>
        <v>4.45</v>
      </c>
      <c r="V9" s="44" t="s">
        <v>24</v>
      </c>
    </row>
    <row r="10" spans="2:23" x14ac:dyDescent="0.5">
      <c r="B10" s="27">
        <v>175</v>
      </c>
      <c r="C10" s="28">
        <v>3.25</v>
      </c>
      <c r="D10" s="28">
        <v>4.25</v>
      </c>
      <c r="E10" s="29">
        <v>5.75</v>
      </c>
      <c r="F10" s="30">
        <v>13</v>
      </c>
      <c r="G10" s="31">
        <v>14.3</v>
      </c>
      <c r="H10" s="32">
        <v>14.2</v>
      </c>
      <c r="J10" s="41" t="s">
        <v>28</v>
      </c>
      <c r="K10" s="41" t="s">
        <v>25</v>
      </c>
      <c r="L10" s="42">
        <v>165</v>
      </c>
      <c r="M10" s="42"/>
      <c r="N10" s="43">
        <v>9</v>
      </c>
      <c r="O10" s="42">
        <v>160</v>
      </c>
      <c r="P10" s="36"/>
      <c r="Q10" s="44">
        <v>0</v>
      </c>
      <c r="R10" s="44">
        <f>+N10</f>
        <v>9</v>
      </c>
      <c r="S10" s="44">
        <f>+L10+N10</f>
        <v>174</v>
      </c>
      <c r="T10" s="45" t="s">
        <v>30</v>
      </c>
      <c r="U10" s="44">
        <f>+N10</f>
        <v>9</v>
      </c>
      <c r="V10" s="44" t="s">
        <v>24</v>
      </c>
    </row>
    <row r="11" spans="2:23" x14ac:dyDescent="0.5">
      <c r="B11" s="27">
        <v>180</v>
      </c>
      <c r="C11" s="28">
        <v>2.5</v>
      </c>
      <c r="D11" s="28">
        <v>3.4</v>
      </c>
      <c r="E11" s="40">
        <v>4.45</v>
      </c>
      <c r="F11" s="30">
        <v>15</v>
      </c>
      <c r="G11" s="31">
        <v>16.100000000000001</v>
      </c>
      <c r="H11" s="32">
        <v>17.75</v>
      </c>
      <c r="J11" s="41" t="s">
        <v>28</v>
      </c>
      <c r="K11" s="41" t="s">
        <v>26</v>
      </c>
      <c r="L11" s="42">
        <v>180</v>
      </c>
      <c r="M11" s="42"/>
      <c r="N11" s="43">
        <v>15</v>
      </c>
      <c r="O11" s="42">
        <v>170</v>
      </c>
      <c r="P11" s="36"/>
      <c r="Q11" s="44">
        <v>-10</v>
      </c>
      <c r="R11" s="44">
        <f>+Q11+N11</f>
        <v>5</v>
      </c>
      <c r="S11" s="44">
        <f>+L11-N11</f>
        <v>165</v>
      </c>
      <c r="T11" s="45" t="s">
        <v>30</v>
      </c>
      <c r="U11" s="44">
        <f>+N11</f>
        <v>15</v>
      </c>
      <c r="V11" s="44">
        <f>+L11-N11</f>
        <v>165</v>
      </c>
    </row>
    <row r="12" spans="2:23" x14ac:dyDescent="0.5">
      <c r="J12" s="41" t="s">
        <v>28</v>
      </c>
      <c r="K12" s="41" t="s">
        <v>31</v>
      </c>
      <c r="L12" s="42">
        <v>165</v>
      </c>
      <c r="M12" s="42"/>
      <c r="N12" s="43">
        <v>8</v>
      </c>
      <c r="O12" s="42">
        <v>166</v>
      </c>
      <c r="P12" s="36"/>
      <c r="Q12" s="44">
        <v>0</v>
      </c>
      <c r="R12" s="44">
        <f>+N12</f>
        <v>8</v>
      </c>
      <c r="S12" s="44">
        <f>+L12-N12</f>
        <v>157</v>
      </c>
      <c r="T12" s="45" t="s">
        <v>30</v>
      </c>
      <c r="U12" s="44">
        <f>+N12</f>
        <v>8</v>
      </c>
      <c r="V12" s="44">
        <f>+L12-N12</f>
        <v>157</v>
      </c>
    </row>
    <row r="13" spans="2:23" s="49" customFormat="1" ht="15" customHeight="1" x14ac:dyDescent="0.5">
      <c r="B13" s="47" t="s">
        <v>32</v>
      </c>
      <c r="C13" s="48"/>
      <c r="D13" s="48"/>
      <c r="E13" s="48"/>
      <c r="F13" s="48"/>
      <c r="G13" s="48"/>
      <c r="H13" s="48"/>
      <c r="J13" s="50" t="s">
        <v>22</v>
      </c>
      <c r="K13" s="50" t="s">
        <v>33</v>
      </c>
      <c r="L13" s="51">
        <v>170</v>
      </c>
      <c r="M13" s="51"/>
      <c r="N13" s="52">
        <f>-(E9+H9)</f>
        <v>-20.95</v>
      </c>
      <c r="O13" s="51">
        <v>130</v>
      </c>
      <c r="P13" s="36"/>
      <c r="Q13" s="53">
        <f>+L13-O13</f>
        <v>40</v>
      </c>
      <c r="R13" s="53">
        <f>+Q13+N13</f>
        <v>19.05</v>
      </c>
      <c r="S13" s="54" t="s">
        <v>34</v>
      </c>
      <c r="T13" s="55">
        <f>+R13/-N13</f>
        <v>0.90930787589498818</v>
      </c>
      <c r="U13" s="56" t="s">
        <v>24</v>
      </c>
      <c r="V13" s="53">
        <f>-N13</f>
        <v>20.95</v>
      </c>
    </row>
    <row r="14" spans="2:23" x14ac:dyDescent="0.5">
      <c r="B14" s="57" t="s">
        <v>35</v>
      </c>
      <c r="J14" s="41" t="s">
        <v>28</v>
      </c>
      <c r="K14" s="41" t="s">
        <v>36</v>
      </c>
      <c r="L14" s="42">
        <v>175</v>
      </c>
      <c r="M14" s="42"/>
      <c r="N14" s="43">
        <f>+D10+G10</f>
        <v>18.55</v>
      </c>
      <c r="O14" s="42">
        <v>190</v>
      </c>
      <c r="P14" s="36"/>
      <c r="Q14" s="44">
        <f>+L14-O14</f>
        <v>-15</v>
      </c>
      <c r="R14" s="44">
        <f>+Q14+N14</f>
        <v>3.5500000000000007</v>
      </c>
      <c r="S14" s="54" t="s">
        <v>37</v>
      </c>
      <c r="T14" s="45" t="s">
        <v>30</v>
      </c>
      <c r="U14" s="44">
        <f>+N14</f>
        <v>18.55</v>
      </c>
      <c r="V14" s="44" t="s">
        <v>24</v>
      </c>
    </row>
    <row r="15" spans="2:23" x14ac:dyDescent="0.5">
      <c r="B15" s="57" t="s">
        <v>38</v>
      </c>
      <c r="L15"/>
      <c r="M15"/>
      <c r="N15"/>
      <c r="O15"/>
      <c r="Q15"/>
      <c r="R15" s="58"/>
      <c r="S15" s="58"/>
      <c r="T15"/>
      <c r="V15" s="58"/>
    </row>
    <row r="16" spans="2:23" x14ac:dyDescent="0.5">
      <c r="B16" s="33"/>
      <c r="C16" s="33"/>
      <c r="D16" s="33"/>
      <c r="E16" s="33"/>
      <c r="F16" s="33"/>
      <c r="G16" s="33"/>
      <c r="H16" s="33"/>
      <c r="J16" s="59" t="s">
        <v>39</v>
      </c>
      <c r="K16" s="60"/>
      <c r="L16" s="60"/>
      <c r="M16" s="60"/>
      <c r="N16" s="60"/>
      <c r="O16" s="60"/>
      <c r="P16" s="61"/>
      <c r="Q16" s="61"/>
      <c r="R16" s="62"/>
      <c r="S16" s="62"/>
      <c r="T16" s="61"/>
      <c r="U16" s="61"/>
      <c r="V16" s="62"/>
      <c r="W16" s="61"/>
    </row>
    <row r="17" spans="2:23" x14ac:dyDescent="0.5">
      <c r="B17" s="57" t="s">
        <v>40</v>
      </c>
      <c r="C17" s="63"/>
      <c r="J17" s="60"/>
      <c r="K17" s="64" t="s">
        <v>41</v>
      </c>
      <c r="L17" s="60">
        <v>150</v>
      </c>
      <c r="M17" s="60" t="s">
        <v>42</v>
      </c>
      <c r="N17" s="65">
        <v>-20</v>
      </c>
      <c r="O17" s="66">
        <v>140</v>
      </c>
      <c r="P17" s="61"/>
      <c r="Q17" s="65">
        <v>0</v>
      </c>
      <c r="R17" s="65"/>
      <c r="S17" s="65"/>
      <c r="T17" s="60"/>
      <c r="U17" s="60"/>
      <c r="V17" s="65"/>
      <c r="W17" s="61"/>
    </row>
    <row r="18" spans="2:23" x14ac:dyDescent="0.5">
      <c r="B18" t="s">
        <v>43</v>
      </c>
      <c r="C18" s="63"/>
      <c r="J18" s="60" t="s">
        <v>44</v>
      </c>
      <c r="K18" s="60" t="s">
        <v>45</v>
      </c>
      <c r="L18" s="60">
        <v>160</v>
      </c>
      <c r="M18" s="60" t="s">
        <v>46</v>
      </c>
      <c r="N18" s="65">
        <v>12.5</v>
      </c>
      <c r="O18" s="66">
        <v>140</v>
      </c>
      <c r="P18" s="61"/>
      <c r="Q18" s="65">
        <v>0</v>
      </c>
      <c r="R18" s="65"/>
      <c r="S18" s="65"/>
      <c r="T18" s="60"/>
      <c r="U18" s="60"/>
      <c r="V18" s="65"/>
      <c r="W18" s="61"/>
    </row>
    <row r="19" spans="2:23" x14ac:dyDescent="0.5">
      <c r="B19" t="s">
        <v>47</v>
      </c>
      <c r="C19" s="63"/>
      <c r="J19" s="60"/>
      <c r="K19" s="60"/>
      <c r="L19" s="60"/>
      <c r="M19" s="60"/>
      <c r="N19" s="65">
        <f>+N17+N18</f>
        <v>-7.5</v>
      </c>
      <c r="O19" s="67"/>
      <c r="P19" s="61"/>
      <c r="Q19" s="65">
        <f>+Q17+Q18</f>
        <v>0</v>
      </c>
      <c r="R19" s="65">
        <f>+Q19+N19</f>
        <v>-7.5</v>
      </c>
      <c r="S19" s="65">
        <f>+L17-N19</f>
        <v>157.5</v>
      </c>
      <c r="T19" s="68">
        <f>+R19/-N19</f>
        <v>-1</v>
      </c>
      <c r="U19" s="65">
        <f>+R19</f>
        <v>-7.5</v>
      </c>
      <c r="V19" s="65">
        <f>+N19</f>
        <v>-7.5</v>
      </c>
      <c r="W19" s="61"/>
    </row>
    <row r="20" spans="2:23" x14ac:dyDescent="0.5">
      <c r="C20" s="63"/>
      <c r="J20" s="69"/>
      <c r="K20" s="70" t="s">
        <v>48</v>
      </c>
      <c r="L20" s="69">
        <v>150</v>
      </c>
      <c r="M20" s="69" t="s">
        <v>46</v>
      </c>
      <c r="N20" s="71">
        <f>+H5</f>
        <v>4.45</v>
      </c>
      <c r="O20" s="66">
        <v>140</v>
      </c>
      <c r="P20" s="61"/>
      <c r="Q20" s="71">
        <v>-10</v>
      </c>
      <c r="R20" s="72"/>
      <c r="S20" s="72"/>
      <c r="T20" s="73"/>
      <c r="U20" s="73"/>
      <c r="V20" s="72"/>
      <c r="W20" s="61"/>
    </row>
    <row r="21" spans="2:23" x14ac:dyDescent="0.5">
      <c r="B21" t="s">
        <v>49</v>
      </c>
      <c r="C21" s="63"/>
      <c r="J21" s="60"/>
      <c r="K21" s="60" t="s">
        <v>50</v>
      </c>
      <c r="L21" s="60">
        <v>180</v>
      </c>
      <c r="M21" s="60" t="s">
        <v>42</v>
      </c>
      <c r="N21" s="65">
        <f>-H11</f>
        <v>-17.75</v>
      </c>
      <c r="O21" s="66">
        <v>140</v>
      </c>
      <c r="P21" s="61"/>
      <c r="Q21" s="65">
        <f>+L21-O21</f>
        <v>40</v>
      </c>
      <c r="R21" s="62"/>
      <c r="S21" s="62"/>
      <c r="T21" s="61"/>
      <c r="U21" s="61"/>
      <c r="V21" s="62"/>
      <c r="W21" s="61"/>
    </row>
    <row r="22" spans="2:23" x14ac:dyDescent="0.5">
      <c r="B22" s="33" t="s">
        <v>51</v>
      </c>
      <c r="C22" s="74"/>
      <c r="D22" s="33"/>
      <c r="E22" s="33"/>
      <c r="F22" s="33"/>
      <c r="G22" s="33"/>
      <c r="H22" s="33"/>
      <c r="J22" s="60"/>
      <c r="K22" s="60"/>
      <c r="L22" s="60"/>
      <c r="M22" s="60"/>
      <c r="N22" s="65">
        <f>+N21+N20</f>
        <v>-13.3</v>
      </c>
      <c r="O22" s="67"/>
      <c r="P22" s="61"/>
      <c r="Q22" s="65">
        <f>+Q21+Q20</f>
        <v>30</v>
      </c>
      <c r="R22" s="65">
        <f>+Q22+N22</f>
        <v>16.7</v>
      </c>
      <c r="S22" s="65">
        <f>+L21+N22</f>
        <v>166.7</v>
      </c>
      <c r="T22" s="75">
        <f>+R22/-N22</f>
        <v>1.2556390977443608</v>
      </c>
      <c r="U22" s="65">
        <f>+R22</f>
        <v>16.7</v>
      </c>
      <c r="V22" s="65">
        <f>N22</f>
        <v>-13.3</v>
      </c>
      <c r="W22" s="61"/>
    </row>
    <row r="23" spans="2:23" x14ac:dyDescent="0.5">
      <c r="C23" s="63"/>
      <c r="J23" s="69"/>
      <c r="K23" s="70" t="s">
        <v>52</v>
      </c>
      <c r="L23" s="69">
        <v>155</v>
      </c>
      <c r="M23" s="69" t="s">
        <v>42</v>
      </c>
      <c r="N23" s="71">
        <v>-4.9000000000000004</v>
      </c>
      <c r="O23" s="66">
        <v>157</v>
      </c>
      <c r="P23" s="61"/>
      <c r="Q23" s="71">
        <v>0</v>
      </c>
      <c r="R23" s="73"/>
      <c r="S23" s="72"/>
      <c r="T23" s="73"/>
      <c r="U23" s="73"/>
      <c r="V23" s="73"/>
      <c r="W23" s="61"/>
    </row>
    <row r="24" spans="2:23" x14ac:dyDescent="0.5">
      <c r="B24" s="57" t="s">
        <v>53</v>
      </c>
      <c r="C24" s="63"/>
      <c r="H24" s="76"/>
      <c r="I24" s="76"/>
      <c r="J24" s="60"/>
      <c r="K24" s="60" t="s">
        <v>54</v>
      </c>
      <c r="L24" s="60">
        <v>165</v>
      </c>
      <c r="M24" s="60" t="s">
        <v>46</v>
      </c>
      <c r="N24" s="77">
        <v>8</v>
      </c>
      <c r="O24" s="66">
        <v>157</v>
      </c>
      <c r="P24" s="61"/>
      <c r="Q24" s="77">
        <v>-8</v>
      </c>
      <c r="R24" s="61"/>
      <c r="S24" s="62"/>
      <c r="T24" s="78"/>
      <c r="U24" s="61"/>
      <c r="V24" s="61"/>
      <c r="W24" s="61"/>
    </row>
    <row r="25" spans="2:23" x14ac:dyDescent="0.5">
      <c r="B25" t="s">
        <v>55</v>
      </c>
      <c r="C25" s="63"/>
      <c r="D25" t="s">
        <v>56</v>
      </c>
      <c r="J25" s="60"/>
      <c r="K25" s="60"/>
      <c r="L25" s="60"/>
      <c r="M25" s="60"/>
      <c r="N25" s="77">
        <f>+N23+N24</f>
        <v>3.0999999999999996</v>
      </c>
      <c r="O25" s="67"/>
      <c r="P25" s="61"/>
      <c r="Q25" s="77">
        <f>+Q24+Q23</f>
        <v>-8</v>
      </c>
      <c r="R25" s="65">
        <f>+Q25+N25</f>
        <v>-4.9000000000000004</v>
      </c>
      <c r="S25" s="65">
        <f>+L24-N25</f>
        <v>161.9</v>
      </c>
      <c r="T25" s="79"/>
      <c r="U25" s="65">
        <f>+N25</f>
        <v>3.0999999999999996</v>
      </c>
      <c r="V25" s="77">
        <v>-6.9</v>
      </c>
      <c r="W25" s="61"/>
    </row>
    <row r="26" spans="2:23" x14ac:dyDescent="0.5">
      <c r="B26" t="s">
        <v>57</v>
      </c>
      <c r="C26" s="63"/>
      <c r="D26" s="80" t="s">
        <v>58</v>
      </c>
      <c r="J26" s="73"/>
      <c r="K26" s="70" t="s">
        <v>59</v>
      </c>
      <c r="L26" s="69">
        <v>155</v>
      </c>
      <c r="M26" s="69" t="s">
        <v>46</v>
      </c>
      <c r="N26" s="81">
        <v>17.75</v>
      </c>
      <c r="O26" s="66">
        <v>165</v>
      </c>
      <c r="P26" s="61"/>
      <c r="Q26" s="81">
        <v>-10</v>
      </c>
      <c r="R26" s="73"/>
      <c r="S26" s="72"/>
      <c r="T26" s="82"/>
      <c r="U26" s="73"/>
      <c r="V26" s="73"/>
      <c r="W26" s="61"/>
    </row>
    <row r="27" spans="2:23" x14ac:dyDescent="0.5">
      <c r="C27" s="63"/>
      <c r="D27" s="80"/>
      <c r="J27" s="61"/>
      <c r="K27" s="60" t="s">
        <v>60</v>
      </c>
      <c r="L27" s="60">
        <v>180</v>
      </c>
      <c r="M27" s="60" t="s">
        <v>42</v>
      </c>
      <c r="N27" s="77">
        <v>-4.45</v>
      </c>
      <c r="O27" s="66">
        <v>165</v>
      </c>
      <c r="P27" s="61"/>
      <c r="Q27" s="77">
        <v>0</v>
      </c>
      <c r="R27" s="61"/>
      <c r="S27" s="62"/>
      <c r="T27" s="78"/>
      <c r="U27" s="61"/>
      <c r="V27" s="61"/>
      <c r="W27" s="61"/>
    </row>
    <row r="28" spans="2:23" x14ac:dyDescent="0.5">
      <c r="B28" t="s">
        <v>61</v>
      </c>
      <c r="C28" s="63"/>
      <c r="D28" t="s">
        <v>62</v>
      </c>
      <c r="J28" s="61"/>
      <c r="K28" s="60"/>
      <c r="L28" s="60"/>
      <c r="M28" s="60"/>
      <c r="N28" s="77">
        <f>+N26+N27</f>
        <v>13.3</v>
      </c>
      <c r="O28" s="67"/>
      <c r="P28" s="61"/>
      <c r="Q28" s="77">
        <f>+Q27+Q26</f>
        <v>-10</v>
      </c>
      <c r="R28" s="65">
        <f>+Q28+N28</f>
        <v>3.3000000000000007</v>
      </c>
      <c r="S28" s="65">
        <f>+L26+N28</f>
        <v>168.3</v>
      </c>
      <c r="T28" s="78"/>
      <c r="U28" s="65">
        <f>+L27-L26-N28</f>
        <v>11.7</v>
      </c>
      <c r="V28" s="65">
        <f>-N28</f>
        <v>-13.3</v>
      </c>
      <c r="W28" s="61"/>
    </row>
    <row r="29" spans="2:23" x14ac:dyDescent="0.5">
      <c r="B29" t="s">
        <v>63</v>
      </c>
      <c r="C29" s="63"/>
      <c r="D29" t="s">
        <v>64</v>
      </c>
      <c r="J29" s="69" t="s">
        <v>65</v>
      </c>
      <c r="K29" s="70" t="s">
        <v>66</v>
      </c>
      <c r="L29" s="69"/>
      <c r="M29" s="69"/>
      <c r="N29" s="81"/>
      <c r="O29" s="66"/>
      <c r="P29" s="61"/>
      <c r="Q29" s="83"/>
      <c r="R29" s="73"/>
      <c r="S29" s="72"/>
      <c r="T29" s="82"/>
      <c r="U29" s="73"/>
      <c r="V29" s="73"/>
      <c r="W29" s="61"/>
    </row>
    <row r="30" spans="2:23" x14ac:dyDescent="0.5">
      <c r="B30" t="s">
        <v>67</v>
      </c>
      <c r="C30" s="63"/>
      <c r="D30" t="s">
        <v>68</v>
      </c>
      <c r="J30" s="60"/>
      <c r="K30" s="60" t="s">
        <v>69</v>
      </c>
      <c r="L30" s="60">
        <v>150</v>
      </c>
      <c r="M30" s="60" t="s">
        <v>70</v>
      </c>
      <c r="N30" s="77">
        <v>-23</v>
      </c>
      <c r="O30" s="66">
        <v>160</v>
      </c>
      <c r="P30" s="61"/>
      <c r="Q30" s="77">
        <f>+O30-L30</f>
        <v>10</v>
      </c>
      <c r="R30" s="60"/>
      <c r="S30" s="65"/>
      <c r="T30" s="79"/>
      <c r="U30" s="60"/>
      <c r="V30" s="60"/>
      <c r="W30" s="61"/>
    </row>
    <row r="31" spans="2:23" x14ac:dyDescent="0.5">
      <c r="B31" t="s">
        <v>71</v>
      </c>
      <c r="C31" s="63"/>
      <c r="D31" t="s">
        <v>72</v>
      </c>
      <c r="J31" s="60"/>
      <c r="K31" s="60" t="s">
        <v>73</v>
      </c>
      <c r="L31" s="60">
        <v>160</v>
      </c>
      <c r="M31" s="60" t="s">
        <v>46</v>
      </c>
      <c r="N31" s="77">
        <v>13.5</v>
      </c>
      <c r="O31" s="66">
        <v>160</v>
      </c>
      <c r="P31" s="61"/>
      <c r="Q31" s="77"/>
      <c r="R31" s="60"/>
      <c r="S31" s="65"/>
      <c r="T31" s="79"/>
      <c r="U31" s="60"/>
      <c r="V31" s="60"/>
      <c r="W31" s="61"/>
    </row>
    <row r="32" spans="2:23" x14ac:dyDescent="0.5">
      <c r="C32" s="63"/>
      <c r="J32" s="60"/>
      <c r="K32" s="60" t="s">
        <v>73</v>
      </c>
      <c r="L32" s="60">
        <v>160</v>
      </c>
      <c r="M32" s="60" t="s">
        <v>46</v>
      </c>
      <c r="N32" s="77">
        <v>13.5</v>
      </c>
      <c r="O32" s="66">
        <v>180</v>
      </c>
      <c r="P32" s="61"/>
      <c r="Q32" s="77"/>
      <c r="R32" s="60"/>
      <c r="S32" s="60"/>
      <c r="T32" s="79"/>
      <c r="U32" s="60"/>
      <c r="V32" s="60"/>
      <c r="W32" s="61"/>
    </row>
    <row r="33" spans="2:23" x14ac:dyDescent="0.5">
      <c r="B33" s="57" t="s">
        <v>74</v>
      </c>
      <c r="C33" s="63"/>
      <c r="J33" s="60"/>
      <c r="K33" s="60" t="s">
        <v>75</v>
      </c>
      <c r="L33" s="60">
        <v>170</v>
      </c>
      <c r="M33" s="84" t="s">
        <v>70</v>
      </c>
      <c r="N33" s="77">
        <v>-8.5</v>
      </c>
      <c r="O33" s="66">
        <v>180</v>
      </c>
      <c r="P33" s="61"/>
      <c r="Q33" s="77"/>
      <c r="R33" s="60"/>
      <c r="S33" s="60"/>
      <c r="T33" s="79"/>
      <c r="U33" s="60"/>
      <c r="V33" s="60"/>
      <c r="W33" s="61"/>
    </row>
    <row r="34" spans="2:23" x14ac:dyDescent="0.5">
      <c r="B34" t="s">
        <v>69</v>
      </c>
      <c r="C34" s="63"/>
      <c r="J34" s="60"/>
      <c r="K34" s="60"/>
      <c r="L34" s="60"/>
      <c r="M34" s="84"/>
      <c r="N34" s="77">
        <f>SUM(N30:N33)</f>
        <v>-4.5</v>
      </c>
      <c r="O34" s="66"/>
      <c r="P34" s="61"/>
      <c r="Q34" s="77">
        <f>SUM(Q30:Q33)</f>
        <v>10</v>
      </c>
      <c r="R34" s="65">
        <f>+Q34+N34</f>
        <v>5.5</v>
      </c>
      <c r="S34" s="60"/>
      <c r="T34" s="79"/>
      <c r="U34" s="65">
        <v>5.5</v>
      </c>
      <c r="V34" s="65">
        <v>-4.5</v>
      </c>
      <c r="W34" s="61"/>
    </row>
    <row r="35" spans="2:23" x14ac:dyDescent="0.5">
      <c r="B35" t="s">
        <v>76</v>
      </c>
      <c r="C35" s="63"/>
      <c r="J35" s="69" t="s">
        <v>65</v>
      </c>
      <c r="K35" s="70" t="s">
        <v>66</v>
      </c>
      <c r="L35" s="60"/>
      <c r="M35" s="84"/>
      <c r="N35" s="77"/>
      <c r="O35" s="66"/>
      <c r="P35" s="60"/>
      <c r="Q35" s="77"/>
      <c r="R35" s="60"/>
      <c r="S35" s="60"/>
      <c r="T35" s="79"/>
      <c r="U35" s="60"/>
      <c r="V35" s="60"/>
      <c r="W35" s="61"/>
    </row>
    <row r="36" spans="2:23" x14ac:dyDescent="0.5">
      <c r="B36" t="s">
        <v>76</v>
      </c>
      <c r="C36" s="63"/>
      <c r="J36" s="60"/>
      <c r="K36" s="60" t="s">
        <v>69</v>
      </c>
      <c r="L36" s="60">
        <v>150</v>
      </c>
      <c r="M36" s="60" t="s">
        <v>70</v>
      </c>
      <c r="N36" s="77">
        <v>-23</v>
      </c>
      <c r="O36" s="66">
        <v>160</v>
      </c>
      <c r="P36" s="60"/>
      <c r="Q36" s="77">
        <f>+O36-L36</f>
        <v>10</v>
      </c>
      <c r="R36" s="60"/>
      <c r="S36" s="60"/>
      <c r="T36" s="79"/>
      <c r="U36" s="60"/>
      <c r="V36" s="60"/>
      <c r="W36" s="61"/>
    </row>
    <row r="37" spans="2:23" x14ac:dyDescent="0.5">
      <c r="B37" t="s">
        <v>77</v>
      </c>
      <c r="C37" s="63"/>
      <c r="D37" s="80"/>
      <c r="J37" s="60"/>
      <c r="K37" s="60" t="s">
        <v>73</v>
      </c>
      <c r="L37" s="60">
        <v>160</v>
      </c>
      <c r="M37" s="60" t="s">
        <v>46</v>
      </c>
      <c r="N37" s="77">
        <v>13.5</v>
      </c>
      <c r="O37" s="66">
        <v>160</v>
      </c>
      <c r="P37" s="60"/>
      <c r="Q37" s="77">
        <v>0</v>
      </c>
      <c r="R37" s="60"/>
      <c r="S37" s="60"/>
      <c r="T37" s="79"/>
      <c r="U37" s="60"/>
      <c r="V37" s="60"/>
      <c r="W37" s="61"/>
    </row>
    <row r="38" spans="2:23" x14ac:dyDescent="0.5">
      <c r="C38" s="63"/>
      <c r="J38" s="60"/>
      <c r="K38" s="60" t="s">
        <v>73</v>
      </c>
      <c r="L38" s="60">
        <v>160</v>
      </c>
      <c r="M38" s="60" t="s">
        <v>46</v>
      </c>
      <c r="N38" s="77">
        <v>13.5</v>
      </c>
      <c r="O38" s="66">
        <v>160</v>
      </c>
      <c r="P38" s="60"/>
      <c r="Q38" s="77">
        <v>0</v>
      </c>
      <c r="R38" s="60"/>
      <c r="S38" s="60"/>
      <c r="T38" s="79"/>
      <c r="U38" s="60"/>
      <c r="V38" s="60"/>
      <c r="W38" s="61"/>
    </row>
    <row r="39" spans="2:23" x14ac:dyDescent="0.5">
      <c r="B39" s="57" t="s">
        <v>78</v>
      </c>
      <c r="C39" s="63"/>
      <c r="J39" s="60"/>
      <c r="K39" s="60" t="s">
        <v>75</v>
      </c>
      <c r="L39" s="60">
        <v>170</v>
      </c>
      <c r="M39" s="84" t="s">
        <v>70</v>
      </c>
      <c r="N39" s="77">
        <v>-8.5</v>
      </c>
      <c r="O39" s="66">
        <v>160</v>
      </c>
      <c r="P39" s="60"/>
      <c r="Q39" s="77">
        <v>0</v>
      </c>
      <c r="R39" s="60"/>
      <c r="S39" s="60"/>
      <c r="T39" s="79"/>
      <c r="U39" s="60"/>
      <c r="V39" s="60"/>
      <c r="W39" s="61"/>
    </row>
    <row r="40" spans="2:23" x14ac:dyDescent="0.5">
      <c r="B40" t="s">
        <v>79</v>
      </c>
      <c r="C40" s="63"/>
      <c r="J40" s="60"/>
      <c r="K40" s="60"/>
      <c r="L40" s="60"/>
      <c r="M40" s="84"/>
      <c r="N40" s="77">
        <f>SUM(N36:N39)</f>
        <v>-4.5</v>
      </c>
      <c r="O40" s="67"/>
      <c r="P40" s="60"/>
      <c r="Q40" s="77">
        <f>+Q36</f>
        <v>10</v>
      </c>
      <c r="R40" s="65">
        <f>+Q40+N40</f>
        <v>5.5</v>
      </c>
      <c r="S40" s="65">
        <f>+L36-N40</f>
        <v>154.5</v>
      </c>
      <c r="T40" s="79">
        <f>+R40/-N40</f>
        <v>1.2222222222222223</v>
      </c>
      <c r="U40" s="65">
        <f>+R40</f>
        <v>5.5</v>
      </c>
      <c r="V40" s="65">
        <f>+N40</f>
        <v>-4.5</v>
      </c>
      <c r="W40" s="61"/>
    </row>
    <row r="41" spans="2:23" x14ac:dyDescent="0.5">
      <c r="B41" t="s">
        <v>80</v>
      </c>
      <c r="C41" s="63"/>
      <c r="J41" s="69" t="s">
        <v>81</v>
      </c>
      <c r="K41" s="70" t="s">
        <v>82</v>
      </c>
      <c r="L41" s="85"/>
      <c r="M41" s="85"/>
      <c r="N41" s="81"/>
      <c r="O41" s="66" t="s">
        <v>83</v>
      </c>
      <c r="P41" s="60"/>
      <c r="Q41" s="81"/>
      <c r="R41" s="69"/>
      <c r="S41" s="69"/>
      <c r="T41" s="86"/>
      <c r="U41" s="69"/>
      <c r="V41" s="69"/>
      <c r="W41" s="61"/>
    </row>
    <row r="42" spans="2:23" x14ac:dyDescent="0.5">
      <c r="B42" t="s">
        <v>80</v>
      </c>
      <c r="C42" s="63"/>
      <c r="J42" s="60"/>
      <c r="K42" s="60" t="s">
        <v>79</v>
      </c>
      <c r="L42" s="84">
        <v>150</v>
      </c>
      <c r="M42" s="84"/>
      <c r="N42" s="77">
        <v>23</v>
      </c>
      <c r="O42" s="66">
        <v>190</v>
      </c>
      <c r="P42" s="60"/>
      <c r="Q42" s="77">
        <v>-40</v>
      </c>
      <c r="R42" s="60"/>
      <c r="S42" s="60"/>
      <c r="T42" s="79"/>
      <c r="U42" s="60"/>
      <c r="V42" s="60"/>
      <c r="W42" s="61"/>
    </row>
    <row r="43" spans="2:23" x14ac:dyDescent="0.5">
      <c r="B43" t="s">
        <v>84</v>
      </c>
      <c r="C43" s="63"/>
      <c r="J43" s="60"/>
      <c r="K43" s="60" t="s">
        <v>85</v>
      </c>
      <c r="L43" s="84">
        <v>165</v>
      </c>
      <c r="M43" s="84"/>
      <c r="N43" s="77">
        <v>-10.65</v>
      </c>
      <c r="O43" s="66">
        <v>190</v>
      </c>
      <c r="P43" s="60"/>
      <c r="Q43" s="77">
        <v>25</v>
      </c>
      <c r="R43" s="60"/>
      <c r="S43" s="60"/>
      <c r="T43" s="79"/>
      <c r="U43" s="60"/>
      <c r="V43" s="60"/>
      <c r="W43" s="61"/>
    </row>
    <row r="44" spans="2:23" x14ac:dyDescent="0.5">
      <c r="C44" s="63"/>
      <c r="J44" s="60"/>
      <c r="K44" s="60" t="s">
        <v>85</v>
      </c>
      <c r="L44" s="84">
        <v>165</v>
      </c>
      <c r="M44" s="84"/>
      <c r="N44" s="77">
        <v>-10.65</v>
      </c>
      <c r="O44" s="66">
        <v>190</v>
      </c>
      <c r="P44" s="60"/>
      <c r="Q44" s="77">
        <v>25</v>
      </c>
      <c r="R44" s="60"/>
      <c r="S44" s="60"/>
      <c r="T44" s="79"/>
      <c r="U44" s="60"/>
      <c r="V44" s="60"/>
      <c r="W44" s="61"/>
    </row>
    <row r="45" spans="2:23" x14ac:dyDescent="0.5">
      <c r="C45" s="63"/>
      <c r="J45" s="60"/>
      <c r="K45" s="60" t="s">
        <v>86</v>
      </c>
      <c r="L45" s="84">
        <v>180</v>
      </c>
      <c r="M45" s="84"/>
      <c r="N45" s="77">
        <v>4.45</v>
      </c>
      <c r="O45" s="66">
        <v>190</v>
      </c>
      <c r="P45" s="60"/>
      <c r="Q45" s="77">
        <v>-10</v>
      </c>
      <c r="R45" s="60"/>
      <c r="S45" s="60"/>
      <c r="T45" s="79"/>
      <c r="U45" s="60"/>
      <c r="V45" s="60"/>
      <c r="W45" s="61"/>
    </row>
    <row r="46" spans="2:23" x14ac:dyDescent="0.5">
      <c r="C46" s="63"/>
      <c r="J46" s="60"/>
      <c r="K46" s="60"/>
      <c r="L46" s="84"/>
      <c r="M46" s="84"/>
      <c r="N46" s="77">
        <f>SUM(N42:N45)</f>
        <v>6.1499999999999995</v>
      </c>
      <c r="O46" s="66"/>
      <c r="P46" s="60"/>
      <c r="Q46" s="77"/>
      <c r="R46" s="65"/>
      <c r="S46" s="60"/>
      <c r="T46" s="79"/>
      <c r="U46" s="60"/>
      <c r="V46" s="60"/>
      <c r="W46" s="61"/>
    </row>
    <row r="47" spans="2:23" x14ac:dyDescent="0.5">
      <c r="J47" s="60"/>
      <c r="K47" s="60"/>
      <c r="L47" s="84"/>
      <c r="M47" s="84"/>
      <c r="N47" s="84"/>
      <c r="O47" s="84"/>
      <c r="P47" s="84"/>
      <c r="Q47" s="84"/>
      <c r="R47" s="84"/>
      <c r="S47" s="60"/>
      <c r="T47" s="79"/>
      <c r="U47" s="60"/>
      <c r="V47" s="60"/>
    </row>
    <row r="48" spans="2:23" x14ac:dyDescent="0.5">
      <c r="J48" s="60"/>
      <c r="K48" s="60"/>
      <c r="L48" s="84"/>
      <c r="M48" s="84"/>
      <c r="N48" s="84"/>
      <c r="O48" s="84"/>
      <c r="P48" s="84"/>
      <c r="Q48" s="84"/>
      <c r="R48" s="84"/>
      <c r="S48" s="60"/>
      <c r="T48" s="79"/>
      <c r="U48" s="60"/>
      <c r="V48" s="60"/>
    </row>
    <row r="49" spans="10:21" x14ac:dyDescent="0.5">
      <c r="N49" s="4"/>
      <c r="P49" s="4"/>
      <c r="Q49" s="4"/>
      <c r="R49" s="4"/>
    </row>
    <row r="50" spans="10:21" x14ac:dyDescent="0.5">
      <c r="J50" s="60"/>
      <c r="K50" s="60"/>
      <c r="L50" s="84"/>
      <c r="M50" s="84"/>
      <c r="N50" s="84"/>
      <c r="O50" s="84"/>
      <c r="P50" s="84"/>
      <c r="Q50" s="84"/>
      <c r="R50" s="84"/>
      <c r="S50" s="60"/>
      <c r="T50" s="79"/>
      <c r="U50" s="60"/>
    </row>
    <row r="51" spans="10:21" x14ac:dyDescent="0.5">
      <c r="N51" s="4"/>
      <c r="P51" s="4"/>
      <c r="Q51" s="4"/>
      <c r="R51" s="4"/>
    </row>
    <row r="52" spans="10:21" x14ac:dyDescent="0.5">
      <c r="J52" s="60"/>
      <c r="K52" s="60"/>
      <c r="L52" s="84"/>
      <c r="M52" s="84"/>
      <c r="N52" s="84"/>
      <c r="O52" s="84"/>
      <c r="P52" s="84"/>
      <c r="Q52" s="84"/>
      <c r="R52" s="84"/>
      <c r="S52" s="60"/>
      <c r="T52" s="79"/>
      <c r="U52" s="60"/>
    </row>
    <row r="53" spans="10:21" x14ac:dyDescent="0.5">
      <c r="N53" s="4"/>
      <c r="P53" s="4"/>
      <c r="Q53" s="4"/>
      <c r="R53" s="4"/>
    </row>
    <row r="54" spans="10:21" x14ac:dyDescent="0.5">
      <c r="J54" s="60"/>
      <c r="K54" s="60"/>
      <c r="L54" s="84"/>
      <c r="M54" s="84"/>
      <c r="N54" s="84"/>
      <c r="O54" s="84"/>
      <c r="P54" s="84"/>
      <c r="Q54" s="84"/>
      <c r="R54" s="84"/>
      <c r="S54" s="60"/>
      <c r="T54" s="79"/>
      <c r="U54" s="60"/>
    </row>
    <row r="55" spans="10:21" x14ac:dyDescent="0.5">
      <c r="N55" s="4"/>
      <c r="P55" s="4"/>
      <c r="Q55" s="4"/>
      <c r="R55" s="4"/>
    </row>
    <row r="56" spans="10:21" x14ac:dyDescent="0.5">
      <c r="J56" s="60"/>
      <c r="K56" s="60"/>
      <c r="L56" s="84"/>
      <c r="M56" s="84"/>
      <c r="N56" s="84"/>
      <c r="O56" s="84"/>
      <c r="P56" s="84"/>
      <c r="Q56" s="84"/>
      <c r="R56" s="84"/>
      <c r="S56" s="60"/>
      <c r="T56" s="79"/>
      <c r="U56" s="60"/>
    </row>
    <row r="57" spans="10:21" x14ac:dyDescent="0.5">
      <c r="N57" s="4"/>
      <c r="P57" s="4"/>
      <c r="Q57" s="4"/>
      <c r="R57" s="4"/>
    </row>
    <row r="58" spans="10:21" x14ac:dyDescent="0.5">
      <c r="J58" s="60"/>
      <c r="K58" s="60"/>
      <c r="L58" s="84"/>
      <c r="M58" s="84"/>
      <c r="N58" s="84"/>
      <c r="O58" s="84"/>
      <c r="P58" s="84"/>
      <c r="Q58" s="84"/>
      <c r="R58" s="84"/>
      <c r="S58" s="60"/>
      <c r="T58" s="79"/>
      <c r="U58" s="60"/>
    </row>
    <row r="59" spans="10:21" x14ac:dyDescent="0.5">
      <c r="N59" s="4"/>
      <c r="P59" s="4"/>
      <c r="Q59" s="4"/>
      <c r="R59" s="4"/>
    </row>
    <row r="60" spans="10:21" x14ac:dyDescent="0.5">
      <c r="J60" s="60"/>
      <c r="K60" s="60"/>
      <c r="L60" s="84"/>
      <c r="M60" s="84"/>
      <c r="N60" s="84"/>
      <c r="O60" s="84"/>
      <c r="P60" s="84"/>
      <c r="Q60" s="84"/>
      <c r="R60" s="84"/>
      <c r="S60" s="60"/>
      <c r="T60" s="79"/>
      <c r="U60" s="60"/>
    </row>
    <row r="61" spans="10:21" x14ac:dyDescent="0.5">
      <c r="N61" s="4"/>
      <c r="P61" s="4"/>
      <c r="Q61" s="4"/>
      <c r="R61" s="4"/>
    </row>
    <row r="62" spans="10:21" x14ac:dyDescent="0.5">
      <c r="J62" s="60"/>
      <c r="K62" s="60"/>
      <c r="L62" s="84"/>
      <c r="M62" s="84"/>
      <c r="N62" s="84"/>
      <c r="O62" s="84"/>
      <c r="P62" s="84"/>
      <c r="Q62" s="84"/>
      <c r="R62" s="84"/>
      <c r="S62" s="60"/>
      <c r="T62" s="79"/>
      <c r="U62" s="60"/>
    </row>
    <row r="63" spans="10:21" x14ac:dyDescent="0.5">
      <c r="N63" s="4"/>
      <c r="P63" s="4"/>
      <c r="Q63" s="4"/>
      <c r="R63" s="4"/>
    </row>
    <row r="64" spans="10:21" x14ac:dyDescent="0.5">
      <c r="J64" s="60"/>
      <c r="K64" s="60"/>
      <c r="L64" s="84"/>
      <c r="M64" s="84"/>
      <c r="N64" s="84"/>
      <c r="O64" s="84"/>
      <c r="P64" s="84"/>
      <c r="Q64" s="84"/>
      <c r="R64" s="84"/>
      <c r="S64" s="60"/>
      <c r="T64" s="79"/>
      <c r="U64" s="60"/>
    </row>
    <row r="65" spans="10:21" x14ac:dyDescent="0.5">
      <c r="N65" s="4"/>
      <c r="P65" s="4"/>
      <c r="Q65" s="4"/>
      <c r="R65" s="4"/>
    </row>
    <row r="66" spans="10:21" x14ac:dyDescent="0.5">
      <c r="J66" s="60"/>
      <c r="K66" s="60"/>
      <c r="L66" s="84"/>
      <c r="M66" s="84"/>
      <c r="N66" s="84"/>
      <c r="O66" s="84"/>
      <c r="P66" s="84"/>
      <c r="Q66" s="84"/>
      <c r="R66" s="84"/>
      <c r="S66" s="60"/>
      <c r="T66" s="79"/>
      <c r="U66" s="60"/>
    </row>
    <row r="67" spans="10:21" x14ac:dyDescent="0.5">
      <c r="N67" s="4"/>
      <c r="P67" s="4"/>
      <c r="Q67" s="4"/>
      <c r="R67" s="4"/>
    </row>
    <row r="68" spans="10:21" x14ac:dyDescent="0.5">
      <c r="J68" s="60"/>
      <c r="K68" s="60"/>
      <c r="L68" s="84"/>
      <c r="M68" s="84"/>
      <c r="N68" s="84"/>
      <c r="O68" s="84"/>
      <c r="P68" s="84"/>
      <c r="Q68" s="84"/>
      <c r="R68" s="84"/>
      <c r="S68" s="60"/>
      <c r="T68" s="79"/>
      <c r="U68" s="60"/>
    </row>
    <row r="69" spans="10:21" x14ac:dyDescent="0.5">
      <c r="N69" s="4"/>
      <c r="P69" s="4"/>
      <c r="Q69" s="4"/>
      <c r="R69" s="4"/>
    </row>
    <row r="70" spans="10:21" x14ac:dyDescent="0.5">
      <c r="J70" s="60"/>
      <c r="K70" s="60"/>
      <c r="L70" s="84"/>
      <c r="M70" s="84"/>
      <c r="N70" s="84"/>
      <c r="O70" s="84"/>
      <c r="P70" s="84"/>
      <c r="Q70" s="84"/>
      <c r="R70" s="84"/>
      <c r="S70" s="60"/>
      <c r="T70" s="79"/>
      <c r="U70" s="60"/>
    </row>
    <row r="71" spans="10:21" x14ac:dyDescent="0.5">
      <c r="N71" s="4"/>
      <c r="P71" s="4"/>
      <c r="Q71" s="4"/>
      <c r="R71" s="4"/>
    </row>
    <row r="72" spans="10:21" x14ac:dyDescent="0.5">
      <c r="J72" s="60"/>
      <c r="K72" s="60"/>
      <c r="L72" s="84"/>
      <c r="M72" s="84"/>
      <c r="N72" s="84"/>
      <c r="O72" s="84"/>
      <c r="P72" s="84"/>
      <c r="Q72" s="84"/>
      <c r="R72" s="84"/>
      <c r="S72" s="60"/>
      <c r="T72" s="79"/>
      <c r="U72" s="60"/>
    </row>
    <row r="73" spans="10:21" x14ac:dyDescent="0.5">
      <c r="N73" s="4"/>
      <c r="P73" s="4"/>
      <c r="Q73" s="4"/>
      <c r="R73" s="4"/>
    </row>
    <row r="74" spans="10:21" x14ac:dyDescent="0.5">
      <c r="J74" s="60"/>
      <c r="K74" s="60"/>
      <c r="L74" s="84"/>
      <c r="M74" s="84"/>
      <c r="N74" s="84"/>
      <c r="O74" s="84"/>
      <c r="P74" s="84"/>
      <c r="Q74" s="84"/>
      <c r="R74" s="84"/>
      <c r="S74" s="60"/>
      <c r="T74" s="79"/>
      <c r="U74" s="60"/>
    </row>
    <row r="75" spans="10:21" x14ac:dyDescent="0.5">
      <c r="N75" s="4"/>
      <c r="P75" s="4"/>
      <c r="Q75" s="4"/>
      <c r="R75" s="4"/>
    </row>
    <row r="76" spans="10:21" x14ac:dyDescent="0.5">
      <c r="J76" s="60"/>
      <c r="K76" s="60"/>
      <c r="L76" s="84"/>
      <c r="M76" s="84"/>
      <c r="N76" s="84"/>
      <c r="O76" s="84"/>
      <c r="P76" s="84"/>
      <c r="Q76" s="84"/>
      <c r="R76" s="84"/>
      <c r="S76" s="60"/>
      <c r="T76" s="79"/>
      <c r="U76" s="60"/>
    </row>
    <row r="77" spans="10:21" x14ac:dyDescent="0.5">
      <c r="N77" s="4"/>
      <c r="P77" s="4"/>
      <c r="Q77" s="4"/>
      <c r="R77" s="4"/>
    </row>
    <row r="78" spans="10:21" x14ac:dyDescent="0.5">
      <c r="J78" s="60"/>
      <c r="K78" s="60"/>
      <c r="L78" s="84"/>
      <c r="M78" s="84"/>
      <c r="N78" s="84"/>
      <c r="O78" s="84"/>
      <c r="P78" s="84"/>
      <c r="Q78" s="84"/>
      <c r="R78" s="84"/>
      <c r="S78" s="60"/>
      <c r="T78" s="79"/>
      <c r="U78" s="60"/>
    </row>
    <row r="79" spans="10:21" x14ac:dyDescent="0.5">
      <c r="N79" s="4"/>
      <c r="P79" s="4"/>
      <c r="Q79" s="4"/>
      <c r="R79" s="4"/>
    </row>
    <row r="80" spans="10:21" x14ac:dyDescent="0.5">
      <c r="J80" s="60"/>
      <c r="K80" s="60"/>
      <c r="L80" s="84"/>
      <c r="M80" s="84"/>
      <c r="N80" s="84"/>
      <c r="O80" s="84"/>
      <c r="P80" s="84"/>
      <c r="Q80" s="84"/>
      <c r="R80" s="84"/>
      <c r="S80" s="60"/>
      <c r="T80" s="79"/>
      <c r="U80" s="60"/>
    </row>
    <row r="81" spans="10:21" x14ac:dyDescent="0.5">
      <c r="N81" s="4"/>
      <c r="P81" s="4"/>
      <c r="Q81" s="4"/>
      <c r="R81" s="4"/>
    </row>
    <row r="82" spans="10:21" x14ac:dyDescent="0.5">
      <c r="J82" s="60"/>
      <c r="K82" s="60"/>
      <c r="L82" s="84"/>
      <c r="M82" s="84"/>
      <c r="N82" s="84"/>
      <c r="O82" s="84"/>
      <c r="P82" s="84"/>
      <c r="Q82" s="84"/>
      <c r="R82" s="84"/>
      <c r="S82" s="60"/>
      <c r="T82" s="79"/>
      <c r="U82" s="60"/>
    </row>
    <row r="83" spans="10:21" x14ac:dyDescent="0.5">
      <c r="N83" s="4"/>
      <c r="P83" s="4"/>
      <c r="Q83" s="4"/>
      <c r="R83" s="4"/>
    </row>
    <row r="84" spans="10:21" x14ac:dyDescent="0.5">
      <c r="J84" s="60"/>
      <c r="K84" s="60"/>
      <c r="L84" s="84"/>
      <c r="M84" s="84"/>
      <c r="N84" s="84"/>
      <c r="O84" s="84"/>
      <c r="P84" s="84"/>
      <c r="Q84" s="84"/>
      <c r="R84" s="84"/>
      <c r="S84" s="60"/>
      <c r="T84" s="79"/>
      <c r="U84" s="60"/>
    </row>
    <row r="85" spans="10:21" x14ac:dyDescent="0.5">
      <c r="N85" s="4"/>
      <c r="P85" s="4"/>
      <c r="Q85" s="4"/>
      <c r="R85" s="4"/>
    </row>
    <row r="86" spans="10:21" x14ac:dyDescent="0.5">
      <c r="J86" s="60"/>
      <c r="K86" s="60"/>
      <c r="L86" s="84"/>
      <c r="M86" s="84"/>
      <c r="N86" s="84"/>
      <c r="O86" s="84"/>
      <c r="P86" s="84"/>
      <c r="Q86" s="84"/>
      <c r="R86" s="84"/>
      <c r="S86" s="60"/>
      <c r="T86" s="79"/>
      <c r="U86" s="60"/>
    </row>
    <row r="87" spans="10:21" x14ac:dyDescent="0.5">
      <c r="N87" s="4"/>
      <c r="P87" s="4"/>
      <c r="Q87" s="4"/>
      <c r="R87" s="4"/>
    </row>
    <row r="88" spans="10:21" x14ac:dyDescent="0.5">
      <c r="J88" s="60"/>
      <c r="K88" s="60"/>
      <c r="L88" s="84"/>
      <c r="M88" s="84"/>
      <c r="N88" s="84"/>
      <c r="O88" s="84"/>
      <c r="P88" s="84"/>
      <c r="Q88" s="84"/>
      <c r="R88" s="84"/>
      <c r="S88" s="60"/>
      <c r="T88" s="79"/>
      <c r="U88" s="60"/>
    </row>
    <row r="89" spans="10:21" x14ac:dyDescent="0.5">
      <c r="N89" s="4"/>
      <c r="P89" s="4"/>
      <c r="Q89" s="4"/>
      <c r="R89" s="4"/>
    </row>
    <row r="90" spans="10:21" x14ac:dyDescent="0.5">
      <c r="J90" s="60"/>
      <c r="K90" s="60"/>
      <c r="L90" s="84"/>
      <c r="M90" s="84"/>
      <c r="N90" s="84"/>
      <c r="O90" s="84"/>
      <c r="P90" s="84"/>
      <c r="Q90" s="84"/>
      <c r="R90" s="84"/>
      <c r="S90" s="60"/>
      <c r="T90" s="79"/>
      <c r="U90" s="60"/>
    </row>
    <row r="91" spans="10:21" x14ac:dyDescent="0.5">
      <c r="N91" s="4"/>
      <c r="P91" s="4"/>
      <c r="Q91" s="4"/>
      <c r="R91" s="4"/>
    </row>
    <row r="92" spans="10:21" x14ac:dyDescent="0.5">
      <c r="J92" s="60"/>
      <c r="K92" s="60"/>
      <c r="L92" s="84"/>
      <c r="M92" s="84"/>
      <c r="N92" s="84"/>
      <c r="O92" s="84"/>
      <c r="P92" s="84"/>
      <c r="Q92" s="84"/>
      <c r="R92" s="84"/>
      <c r="S92" s="60"/>
      <c r="T92" s="79"/>
      <c r="U92" s="60"/>
    </row>
    <row r="93" spans="10:21" x14ac:dyDescent="0.5">
      <c r="N93" s="4"/>
      <c r="P93" s="4"/>
      <c r="Q93" s="4"/>
      <c r="R93" s="4"/>
    </row>
    <row r="94" spans="10:21" x14ac:dyDescent="0.5">
      <c r="J94" s="60"/>
      <c r="K94" s="60"/>
      <c r="L94" s="84"/>
      <c r="M94" s="84"/>
      <c r="N94" s="84"/>
      <c r="O94" s="84"/>
      <c r="P94" s="84"/>
      <c r="Q94" s="84"/>
      <c r="R94" s="84"/>
      <c r="S94" s="60"/>
      <c r="T94" s="79"/>
      <c r="U94" s="60"/>
    </row>
    <row r="95" spans="10:21" x14ac:dyDescent="0.5">
      <c r="N95" s="4"/>
      <c r="P95" s="4"/>
      <c r="Q95" s="4"/>
      <c r="R95" s="4"/>
    </row>
    <row r="96" spans="10:21" x14ac:dyDescent="0.5">
      <c r="J96" s="60"/>
      <c r="K96" s="60"/>
      <c r="L96" s="84"/>
      <c r="M96" s="84"/>
      <c r="N96" s="84"/>
      <c r="O96" s="84"/>
      <c r="P96" s="84"/>
      <c r="Q96" s="84"/>
      <c r="R96" s="84"/>
      <c r="S96" s="60"/>
      <c r="T96" s="79"/>
      <c r="U96" s="60"/>
    </row>
    <row r="97" spans="10:21" x14ac:dyDescent="0.5">
      <c r="N97" s="4"/>
      <c r="P97" s="4"/>
      <c r="Q97" s="4"/>
      <c r="R97" s="4"/>
    </row>
    <row r="98" spans="10:21" x14ac:dyDescent="0.5">
      <c r="J98" s="60"/>
      <c r="K98" s="60"/>
      <c r="L98" s="84"/>
      <c r="M98" s="84"/>
      <c r="N98" s="84"/>
      <c r="O98" s="84"/>
      <c r="P98" s="84"/>
      <c r="Q98" s="84"/>
      <c r="R98" s="84"/>
      <c r="S98" s="60"/>
      <c r="T98" s="79"/>
      <c r="U98" s="60"/>
    </row>
  </sheetData>
  <mergeCells count="2">
    <mergeCell ref="C3:E3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2021-03-07T11:56:56Z</dcterms:created>
  <dcterms:modified xsi:type="dcterms:W3CDTF">2021-03-07T11:58:12Z</dcterms:modified>
</cp:coreProperties>
</file>